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 activeTab="1"/>
  </bookViews>
  <sheets>
    <sheet name="2019" sheetId="1" r:id="rId1"/>
    <sheet name="2020-2021" sheetId="2" r:id="rId2"/>
  </sheets>
  <definedNames>
    <definedName name="_xlnm.Print_Area" localSheetId="0">'2019'!$A$1:$F$460</definedName>
  </definedNames>
  <calcPr calcId="124519"/>
</workbook>
</file>

<file path=xl/calcChain.xml><?xml version="1.0" encoding="utf-8"?>
<calcChain xmlns="http://schemas.openxmlformats.org/spreadsheetml/2006/main">
  <c r="F402" i="2"/>
  <c r="F401"/>
  <c r="F400" s="1"/>
  <c r="F399" s="1"/>
  <c r="F398" s="1"/>
  <c r="F107" i="1"/>
  <c r="F110"/>
  <c r="F108"/>
  <c r="F113"/>
  <c r="F112" s="1"/>
  <c r="F115"/>
  <c r="F117"/>
  <c r="F120"/>
  <c r="F119" s="1"/>
  <c r="F122"/>
  <c r="F68"/>
  <c r="F67" s="1"/>
  <c r="F66" s="1"/>
  <c r="F106" l="1"/>
  <c r="F105" s="1"/>
  <c r="F225"/>
  <c r="F223"/>
  <c r="F220"/>
  <c r="E225"/>
  <c r="E223"/>
  <c r="H344" i="2"/>
  <c r="H343"/>
  <c r="F344"/>
  <c r="F343" s="1"/>
  <c r="H346"/>
  <c r="F346"/>
  <c r="H360"/>
  <c r="F360"/>
  <c r="F427" i="1"/>
  <c r="F402"/>
  <c r="F390"/>
  <c r="F389" s="1"/>
  <c r="F399"/>
  <c r="F379"/>
  <c r="F378" s="1"/>
  <c r="F377" s="1"/>
  <c r="F376" s="1"/>
  <c r="F384"/>
  <c r="F383" s="1"/>
  <c r="F387"/>
  <c r="F386" s="1"/>
  <c r="F395"/>
  <c r="F394" s="1"/>
  <c r="F393" s="1"/>
  <c r="F404"/>
  <c r="F409"/>
  <c r="F408" s="1"/>
  <c r="F412"/>
  <c r="F411" s="1"/>
  <c r="F416"/>
  <c r="F415" s="1"/>
  <c r="F414" s="1"/>
  <c r="F421"/>
  <c r="F420" s="1"/>
  <c r="F419" s="1"/>
  <c r="F418" s="1"/>
  <c r="F430"/>
  <c r="F432"/>
  <c r="F434"/>
  <c r="F436"/>
  <c r="F438"/>
  <c r="F440"/>
  <c r="F444"/>
  <c r="F443" s="1"/>
  <c r="F442" s="1"/>
  <c r="F449"/>
  <c r="F448" s="1"/>
  <c r="F447" s="1"/>
  <c r="F446" s="1"/>
  <c r="F455"/>
  <c r="F454" s="1"/>
  <c r="F453" s="1"/>
  <c r="F452" s="1"/>
  <c r="F451" s="1"/>
  <c r="F348"/>
  <c r="F347" s="1"/>
  <c r="F353"/>
  <c r="F352" s="1"/>
  <c r="F351" s="1"/>
  <c r="F362"/>
  <c r="F365"/>
  <c r="F373"/>
  <c r="F371"/>
  <c r="F359"/>
  <c r="F358" s="1"/>
  <c r="F345"/>
  <c r="F343"/>
  <c r="F341"/>
  <c r="F339"/>
  <c r="F336"/>
  <c r="F334"/>
  <c r="F332"/>
  <c r="F316"/>
  <c r="F319"/>
  <c r="F326"/>
  <c r="F325" s="1"/>
  <c r="F324" s="1"/>
  <c r="F301"/>
  <c r="F297"/>
  <c r="F299"/>
  <c r="F304"/>
  <c r="F307"/>
  <c r="F309"/>
  <c r="F311"/>
  <c r="F278"/>
  <c r="F280"/>
  <c r="F282"/>
  <c r="F257"/>
  <c r="F259"/>
  <c r="F263"/>
  <c r="F269"/>
  <c r="F268" s="1"/>
  <c r="F273"/>
  <c r="F272" s="1"/>
  <c r="F271" s="1"/>
  <c r="F426" l="1"/>
  <c r="F425" s="1"/>
  <c r="F424" s="1"/>
  <c r="F423" s="1"/>
  <c r="F398"/>
  <c r="F397" s="1"/>
  <c r="F370"/>
  <c r="F369" s="1"/>
  <c r="F277"/>
  <c r="F276" s="1"/>
  <c r="F275" s="1"/>
  <c r="F306"/>
  <c r="F331"/>
  <c r="F296"/>
  <c r="F295" s="1"/>
  <c r="F338"/>
  <c r="F382"/>
  <c r="F381" s="1"/>
  <c r="F392"/>
  <c r="F361"/>
  <c r="F315"/>
  <c r="F314" s="1"/>
  <c r="F313" s="1"/>
  <c r="F256"/>
  <c r="F255" s="1"/>
  <c r="F254" s="1"/>
  <c r="F294" l="1"/>
  <c r="F375"/>
  <c r="F330"/>
  <c r="F329" s="1"/>
  <c r="F356"/>
  <c r="F355" s="1"/>
  <c r="F328" l="1"/>
  <c r="F247"/>
  <c r="F246" s="1"/>
  <c r="F245" s="1"/>
  <c r="F252"/>
  <c r="F251" s="1"/>
  <c r="F250" s="1"/>
  <c r="F56"/>
  <c r="F48"/>
  <c r="F47" s="1"/>
  <c r="F39"/>
  <c r="F38" s="1"/>
  <c r="F32"/>
  <c r="F35"/>
  <c r="F28"/>
  <c r="F24"/>
  <c r="F23" s="1"/>
  <c r="F17"/>
  <c r="F88"/>
  <c r="F72"/>
  <c r="F71" s="1"/>
  <c r="F70" s="1"/>
  <c r="F64"/>
  <c r="F63" s="1"/>
  <c r="F60"/>
  <c r="F59" s="1"/>
  <c r="F54"/>
  <c r="F52"/>
  <c r="F43"/>
  <c r="F42" s="1"/>
  <c r="F15"/>
  <c r="F14" s="1"/>
  <c r="F13" s="1"/>
  <c r="E94"/>
  <c r="E90"/>
  <c r="E88"/>
  <c r="E86"/>
  <c r="E83"/>
  <c r="E82" s="1"/>
  <c r="E81" s="1"/>
  <c r="E78"/>
  <c r="E76"/>
  <c r="E72"/>
  <c r="E71" s="1"/>
  <c r="E70" s="1"/>
  <c r="F94"/>
  <c r="F62" s="1"/>
  <c r="F90"/>
  <c r="F86"/>
  <c r="F83"/>
  <c r="F82" s="1"/>
  <c r="F81" s="1"/>
  <c r="F78"/>
  <c r="F76"/>
  <c r="E378" i="2"/>
  <c r="E377" s="1"/>
  <c r="G378"/>
  <c r="G377" s="1"/>
  <c r="H378"/>
  <c r="H377" s="1"/>
  <c r="F396"/>
  <c r="F395" s="1"/>
  <c r="F394" s="1"/>
  <c r="G90"/>
  <c r="H90"/>
  <c r="E90"/>
  <c r="F90"/>
  <c r="F86"/>
  <c r="G81"/>
  <c r="H81"/>
  <c r="E81"/>
  <c r="F81"/>
  <c r="G79"/>
  <c r="H79"/>
  <c r="H78" s="1"/>
  <c r="H77" s="1"/>
  <c r="E79"/>
  <c r="E78" s="1"/>
  <c r="E77" s="1"/>
  <c r="G78"/>
  <c r="G77" s="1"/>
  <c r="G74"/>
  <c r="H74"/>
  <c r="E74"/>
  <c r="G72"/>
  <c r="G71" s="1"/>
  <c r="G70" s="1"/>
  <c r="H72"/>
  <c r="E72"/>
  <c r="H71"/>
  <c r="H70"/>
  <c r="G68"/>
  <c r="H68"/>
  <c r="E68"/>
  <c r="E67" s="1"/>
  <c r="E66" s="1"/>
  <c r="G67"/>
  <c r="H67"/>
  <c r="G66"/>
  <c r="H66"/>
  <c r="E64"/>
  <c r="E63" s="1"/>
  <c r="G64"/>
  <c r="H64"/>
  <c r="G63"/>
  <c r="H63"/>
  <c r="F79"/>
  <c r="F78" s="1"/>
  <c r="F77" s="1"/>
  <c r="F74"/>
  <c r="F72"/>
  <c r="F68"/>
  <c r="F67" s="1"/>
  <c r="F66" s="1"/>
  <c r="F64"/>
  <c r="F63" s="1"/>
  <c r="E449" i="1"/>
  <c r="E448" s="1"/>
  <c r="E447" s="1"/>
  <c r="E446" s="1"/>
  <c r="E444"/>
  <c r="E443" s="1"/>
  <c r="E442" s="1"/>
  <c r="E440"/>
  <c r="E438"/>
  <c r="E436"/>
  <c r="E434"/>
  <c r="E432"/>
  <c r="E430"/>
  <c r="E427"/>
  <c r="E375"/>
  <c r="E328"/>
  <c r="E243"/>
  <c r="F241"/>
  <c r="F239"/>
  <c r="F238" s="1"/>
  <c r="F237" s="1"/>
  <c r="F234"/>
  <c r="F233" s="1"/>
  <c r="F230"/>
  <c r="F229" s="1"/>
  <c r="E241"/>
  <c r="E239"/>
  <c r="E238" s="1"/>
  <c r="E237" s="1"/>
  <c r="E234"/>
  <c r="E233" s="1"/>
  <c r="E230"/>
  <c r="E229" s="1"/>
  <c r="F218"/>
  <c r="E215"/>
  <c r="F215"/>
  <c r="F213"/>
  <c r="F211"/>
  <c r="F209"/>
  <c r="F207"/>
  <c r="F205"/>
  <c r="F203"/>
  <c r="F201"/>
  <c r="F199"/>
  <c r="F197"/>
  <c r="F195"/>
  <c r="E219"/>
  <c r="E218" s="1"/>
  <c r="E213"/>
  <c r="E211"/>
  <c r="E209"/>
  <c r="E207"/>
  <c r="E205"/>
  <c r="E203"/>
  <c r="E201"/>
  <c r="E199"/>
  <c r="E197"/>
  <c r="E195"/>
  <c r="E187"/>
  <c r="E190"/>
  <c r="F180"/>
  <c r="F177"/>
  <c r="F183"/>
  <c r="F182" s="1"/>
  <c r="E183"/>
  <c r="E182" s="1"/>
  <c r="F175"/>
  <c r="F173"/>
  <c r="F170"/>
  <c r="F168"/>
  <c r="E180"/>
  <c r="E177"/>
  <c r="E175"/>
  <c r="E173"/>
  <c r="E170"/>
  <c r="E168"/>
  <c r="F163"/>
  <c r="F161"/>
  <c r="F159"/>
  <c r="F157"/>
  <c r="F154"/>
  <c r="E163"/>
  <c r="E161"/>
  <c r="E159"/>
  <c r="E157"/>
  <c r="E154"/>
  <c r="F141"/>
  <c r="F139"/>
  <c r="F137"/>
  <c r="F135"/>
  <c r="F133"/>
  <c r="F128"/>
  <c r="F127" s="1"/>
  <c r="F126" s="1"/>
  <c r="F125" s="1"/>
  <c r="E141"/>
  <c r="E139"/>
  <c r="E137"/>
  <c r="E135"/>
  <c r="E133"/>
  <c r="E128"/>
  <c r="E127" s="1"/>
  <c r="E126" s="1"/>
  <c r="E125" s="1"/>
  <c r="E97"/>
  <c r="G224" i="2"/>
  <c r="H224"/>
  <c r="F224"/>
  <c r="G289"/>
  <c r="H289"/>
  <c r="F289"/>
  <c r="F392"/>
  <c r="F390"/>
  <c r="F388"/>
  <c r="F386"/>
  <c r="F384"/>
  <c r="F381"/>
  <c r="F375"/>
  <c r="F374" s="1"/>
  <c r="F373" s="1"/>
  <c r="F372" s="1"/>
  <c r="G370"/>
  <c r="H370"/>
  <c r="H369" s="1"/>
  <c r="H368" s="1"/>
  <c r="G369"/>
  <c r="G368"/>
  <c r="F370"/>
  <c r="F369" s="1"/>
  <c r="F368" s="1"/>
  <c r="G366"/>
  <c r="H366"/>
  <c r="H365" s="1"/>
  <c r="G365"/>
  <c r="F366"/>
  <c r="F365" s="1"/>
  <c r="G363"/>
  <c r="H363"/>
  <c r="H362" s="1"/>
  <c r="G362"/>
  <c r="F363"/>
  <c r="F362" s="1"/>
  <c r="G358"/>
  <c r="H358"/>
  <c r="F358"/>
  <c r="G356"/>
  <c r="H356"/>
  <c r="G353"/>
  <c r="H353"/>
  <c r="H352"/>
  <c r="F356"/>
  <c r="F353"/>
  <c r="G349"/>
  <c r="G348" s="1"/>
  <c r="G347" s="1"/>
  <c r="H349"/>
  <c r="H348" s="1"/>
  <c r="H347" s="1"/>
  <c r="F349"/>
  <c r="F348" s="1"/>
  <c r="F347" s="1"/>
  <c r="G340"/>
  <c r="G341"/>
  <c r="H341"/>
  <c r="H340" s="1"/>
  <c r="F341"/>
  <c r="F340" s="1"/>
  <c r="H337"/>
  <c r="G338"/>
  <c r="G337" s="1"/>
  <c r="H338"/>
  <c r="F338"/>
  <c r="F337" s="1"/>
  <c r="F336" s="1"/>
  <c r="F332"/>
  <c r="F331" s="1"/>
  <c r="F330" s="1"/>
  <c r="G222"/>
  <c r="G221" s="1"/>
  <c r="G220" s="1"/>
  <c r="H222"/>
  <c r="H221" s="1"/>
  <c r="H220" s="1"/>
  <c r="F222"/>
  <c r="F221" s="1"/>
  <c r="F220" s="1"/>
  <c r="G217"/>
  <c r="H217"/>
  <c r="G216"/>
  <c r="H216"/>
  <c r="F217"/>
  <c r="F216"/>
  <c r="G213"/>
  <c r="H213"/>
  <c r="G212"/>
  <c r="H212"/>
  <c r="G211"/>
  <c r="G210" s="1"/>
  <c r="H211"/>
  <c r="F213"/>
  <c r="F212" s="1"/>
  <c r="F211" s="1"/>
  <c r="F210" s="1"/>
  <c r="G207"/>
  <c r="G206" s="1"/>
  <c r="H207"/>
  <c r="H206" s="1"/>
  <c r="F207"/>
  <c r="F206" s="1"/>
  <c r="G204"/>
  <c r="G203" s="1"/>
  <c r="H204"/>
  <c r="H203" s="1"/>
  <c r="F204"/>
  <c r="F203" s="1"/>
  <c r="G201"/>
  <c r="H201"/>
  <c r="F201"/>
  <c r="G199"/>
  <c r="H199"/>
  <c r="F199"/>
  <c r="G197"/>
  <c r="H197"/>
  <c r="F197"/>
  <c r="G195"/>
  <c r="H195"/>
  <c r="F195"/>
  <c r="G193"/>
  <c r="H193"/>
  <c r="F193"/>
  <c r="G191"/>
  <c r="H191"/>
  <c r="F191"/>
  <c r="G189"/>
  <c r="H189"/>
  <c r="F189"/>
  <c r="G187"/>
  <c r="H187"/>
  <c r="F187"/>
  <c r="G185"/>
  <c r="H185"/>
  <c r="F185"/>
  <c r="G183"/>
  <c r="H183"/>
  <c r="H182" s="1"/>
  <c r="H181" s="1"/>
  <c r="F183"/>
  <c r="G182"/>
  <c r="G181" s="1"/>
  <c r="G178"/>
  <c r="H178"/>
  <c r="G177"/>
  <c r="H177"/>
  <c r="G176"/>
  <c r="H176"/>
  <c r="F178"/>
  <c r="F177" s="1"/>
  <c r="F176" s="1"/>
  <c r="G174"/>
  <c r="H174"/>
  <c r="G173"/>
  <c r="H173"/>
  <c r="F174"/>
  <c r="F173" s="1"/>
  <c r="G171"/>
  <c r="H171"/>
  <c r="F171"/>
  <c r="G169"/>
  <c r="H169"/>
  <c r="F169"/>
  <c r="G167"/>
  <c r="H167"/>
  <c r="F167"/>
  <c r="G165"/>
  <c r="H165"/>
  <c r="F165"/>
  <c r="G163"/>
  <c r="H163"/>
  <c r="F163"/>
  <c r="G161"/>
  <c r="H161"/>
  <c r="F161"/>
  <c r="H160"/>
  <c r="H159" s="1"/>
  <c r="H158" s="1"/>
  <c r="G156"/>
  <c r="H156"/>
  <c r="F156"/>
  <c r="G154"/>
  <c r="H154"/>
  <c r="F154"/>
  <c r="G152"/>
  <c r="H152"/>
  <c r="F152"/>
  <c r="G150"/>
  <c r="H150"/>
  <c r="F150"/>
  <c r="H148"/>
  <c r="G148"/>
  <c r="F148"/>
  <c r="G124"/>
  <c r="H124"/>
  <c r="G119"/>
  <c r="H119"/>
  <c r="H118"/>
  <c r="G93"/>
  <c r="H93"/>
  <c r="F126"/>
  <c r="F125" s="1"/>
  <c r="F124" s="1"/>
  <c r="F122"/>
  <c r="F121" s="1"/>
  <c r="F120" s="1"/>
  <c r="F119" s="1"/>
  <c r="F93"/>
  <c r="F51" i="1" l="1"/>
  <c r="F335" i="2"/>
  <c r="H336"/>
  <c r="H335" s="1"/>
  <c r="G352"/>
  <c r="G351" s="1"/>
  <c r="G346"/>
  <c r="H351"/>
  <c r="E426" i="1"/>
  <c r="E425" s="1"/>
  <c r="E424" s="1"/>
  <c r="E423" s="1"/>
  <c r="F31"/>
  <c r="F22" s="1"/>
  <c r="F21" s="1"/>
  <c r="F46"/>
  <c r="F45" s="1"/>
  <c r="F12"/>
  <c r="F10"/>
  <c r="F9" s="1"/>
  <c r="F8" s="1"/>
  <c r="F7" s="1"/>
  <c r="E85"/>
  <c r="E75"/>
  <c r="E74" s="1"/>
  <c r="F85"/>
  <c r="F75"/>
  <c r="F74" s="1"/>
  <c r="F118" i="2"/>
  <c r="H210"/>
  <c r="G180"/>
  <c r="H180"/>
  <c r="H147"/>
  <c r="H146" s="1"/>
  <c r="H145" s="1"/>
  <c r="H62"/>
  <c r="H6" s="1"/>
  <c r="G62"/>
  <c r="G6" s="1"/>
  <c r="E71"/>
  <c r="E70" s="1"/>
  <c r="E62" s="1"/>
  <c r="E6" s="1"/>
  <c r="F71"/>
  <c r="F70" s="1"/>
  <c r="F62" s="1"/>
  <c r="F6" s="1"/>
  <c r="F167" i="1"/>
  <c r="F166" s="1"/>
  <c r="F165" s="1"/>
  <c r="E228"/>
  <c r="E227" s="1"/>
  <c r="F228"/>
  <c r="F227" s="1"/>
  <c r="F194"/>
  <c r="F193" s="1"/>
  <c r="F192" s="1"/>
  <c r="E194"/>
  <c r="E193" s="1"/>
  <c r="E192" s="1"/>
  <c r="E186"/>
  <c r="E185" s="1"/>
  <c r="E167"/>
  <c r="E166" s="1"/>
  <c r="F153"/>
  <c r="F152" s="1"/>
  <c r="F151" s="1"/>
  <c r="E153"/>
  <c r="E152" s="1"/>
  <c r="E151" s="1"/>
  <c r="F132"/>
  <c r="F131" s="1"/>
  <c r="F130" s="1"/>
  <c r="F124" s="1"/>
  <c r="E132"/>
  <c r="E131" s="1"/>
  <c r="E130" s="1"/>
  <c r="E124" s="1"/>
  <c r="F380" i="2"/>
  <c r="F379" s="1"/>
  <c r="F352"/>
  <c r="F351" s="1"/>
  <c r="F329" s="1"/>
  <c r="F182"/>
  <c r="F181" s="1"/>
  <c r="F180" s="1"/>
  <c r="F160"/>
  <c r="F159" s="1"/>
  <c r="F158" s="1"/>
  <c r="H144"/>
  <c r="G160"/>
  <c r="G159" s="1"/>
  <c r="G158" s="1"/>
  <c r="G147"/>
  <c r="G146" s="1"/>
  <c r="G145" s="1"/>
  <c r="F147"/>
  <c r="F146" s="1"/>
  <c r="F145" s="1"/>
  <c r="H329" l="1"/>
  <c r="H404" s="1"/>
  <c r="F6" i="1"/>
  <c r="E62"/>
  <c r="E6" s="1"/>
  <c r="F378" i="2"/>
  <c r="F377" s="1"/>
  <c r="E165" i="1"/>
  <c r="F150"/>
  <c r="E150"/>
  <c r="G144" i="2"/>
  <c r="F144"/>
  <c r="E457" i="1" l="1"/>
  <c r="F404" i="2"/>
  <c r="F244" i="1"/>
  <c r="F243" s="1"/>
  <c r="F457" s="1"/>
</calcChain>
</file>

<file path=xl/sharedStrings.xml><?xml version="1.0" encoding="utf-8"?>
<sst xmlns="http://schemas.openxmlformats.org/spreadsheetml/2006/main" count="2796" uniqueCount="432">
  <si>
    <t>Наименование</t>
  </si>
  <si>
    <t>Раздел, подраздел</t>
  </si>
  <si>
    <t>Целевая статья</t>
  </si>
  <si>
    <t>Вид расходов</t>
  </si>
  <si>
    <t>Сумма на 2020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</si>
  <si>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</si>
  <si>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</si>
  <si>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</si>
  <si>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</si>
  <si>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</si>
  <si>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</si>
  <si>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</si>
  <si>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</si>
  <si>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>0910100000</t>
  </si>
  <si>
    <t xml:space="preserve">    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</si>
  <si>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</si>
  <si>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</si>
  <si>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</si>
  <si>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Программа "Управление муниципальными финансами"</t>
  </si>
  <si>
    <t>1400000000</t>
  </si>
  <si>
    <t xml:space="preserve">        Подрограмма "Повышение эффективности расходов бюджета"</t>
  </si>
  <si>
    <t>1420000000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</si>
  <si>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</si>
  <si>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</si>
  <si>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</si>
  <si>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</si>
  <si>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</si>
  <si>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</si>
  <si>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</si>
  <si>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</si>
  <si>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</si>
  <si>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</si>
  <si>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>0910200000</t>
  </si>
  <si>
    <t xml:space="preserve">        Подпрограмма "Архивное дело"</t>
  </si>
  <si>
    <t>0940000000</t>
  </si>
  <si>
    <t>0940100000</t>
  </si>
  <si>
    <t xml:space="preserve">          Содержание на осуществление отдельных государственных полномочий в области архивного дела</t>
  </si>
  <si>
    <t>0940500000</t>
  </si>
  <si>
    <t xml:space="preserve">        Подпрограмма "Создание условий для государственной регистрации актов гражданского состояния"</t>
  </si>
  <si>
    <t>0950000000</t>
  </si>
  <si>
    <t xml:space="preserve">          Содержание Государственной регистрации актов гражданского состояния</t>
  </si>
  <si>
    <t>0950100000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</si>
  <si>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</si>
  <si>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</si>
  <si>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</si>
  <si>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</si>
  <si>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</si>
  <si>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</si>
  <si>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</si>
  <si>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</si>
  <si>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</si>
  <si>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</si>
  <si>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</si>
  <si>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</si>
  <si>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  Программа "Энергосбережение и повышение знергетической эффективности"</t>
  </si>
  <si>
    <t>0800000000</t>
  </si>
  <si>
    <t xml:space="preserve">          Внедрение энергоменеджмента</t>
  </si>
  <si>
    <t>0800100000</t>
  </si>
  <si>
    <t xml:space="preserve">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</si>
  <si>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</si>
  <si>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</si>
  <si>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</si>
  <si>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Строительство, реконструкция</t>
  </si>
  <si>
    <t>1110100000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</si>
  <si>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</si>
  <si>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</si>
  <si>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Создание условий для реализации муниципальных программ</t>
  </si>
  <si>
    <t>1110300000</t>
  </si>
  <si>
    <t xml:space="preserve">      Программа "Управление муниципальным имуществом и земельными ресурсами"</t>
  </si>
  <si>
    <t>1500000000</t>
  </si>
  <si>
    <t>1500100000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</si>
  <si>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</si>
  <si>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</si>
  <si>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</si>
  <si>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</si>
  <si>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</si>
  <si>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</si>
  <si>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</si>
  <si>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</si>
  <si>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</si>
  <si>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</si>
  <si>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</si>
  <si>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Проведение дератизации и акарицидных обработок территории</t>
  </si>
  <si>
    <t>0610700000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</si>
  <si>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</si>
  <si>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</si>
  <si>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Оказание муниципальных услуг (работ)</t>
  </si>
  <si>
    <t>0610800000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</si>
  <si>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</si>
  <si>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</si>
  <si>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</si>
  <si>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</si>
  <si>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Подпрограмма "Профилактика правонарушений"</t>
  </si>
  <si>
    <t>0620000000</t>
  </si>
  <si>
    <t xml:space="preserve">          Создание общественных добровольных формирований по охране правопорядка</t>
  </si>
  <si>
    <t>0620300000</t>
  </si>
  <si>
    <t xml:space="preserve">          Профилактика правонарушений среди несовершеннолетних</t>
  </si>
  <si>
    <t>0620500000</t>
  </si>
  <si>
    <t xml:space="preserve">          Повышение эффективности работы по борьбе с преступностью на территории города</t>
  </si>
  <si>
    <t>0620800000</t>
  </si>
  <si>
    <t xml:space="preserve">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</si>
  <si>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</si>
  <si>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Формирование у подростков и молодежи мотивации к ведению здорового образа жизни</t>
  </si>
  <si>
    <t>1310400000</t>
  </si>
  <si>
    <t xml:space="preserve">          Информирование населения о последствиях злоупотребления наркотическими средствами</t>
  </si>
  <si>
    <t>1310600000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</si>
  <si>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</si>
  <si>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</si>
  <si>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</si>
  <si>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</si>
  <si>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Программа "Социальная поддержка населения"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</si>
  <si>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</si>
  <si>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</si>
  <si>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</si>
  <si>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</si>
  <si>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</si>
  <si>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Дорожное хозяйство (дорожные фонды)</t>
  </si>
  <si>
    <t>0409</t>
  </si>
  <si>
    <t xml:space="preserve">      Программа "Содержание и развитие городского хозяйства"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</si>
  <si>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</si>
  <si>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</si>
  <si>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</si>
  <si>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Строительство автодорожной магистрали, обеспечивающей выезд на объездную дорогу</t>
  </si>
  <si>
    <t>0750200000</t>
  </si>
  <si>
    <t xml:space="preserve">          Приведение  дорог общего пользования в нормативное состояние</t>
  </si>
  <si>
    <t>0750400000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</si>
  <si>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</si>
  <si>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</si>
  <si>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</si>
  <si>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</si>
  <si>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</si>
  <si>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</si>
  <si>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</si>
  <si>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</si>
  <si>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</si>
  <si>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</si>
  <si>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</si>
  <si>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Финасовая, имущественная поддержка малого и среднего предпринимательства</t>
  </si>
  <si>
    <t>0520100000</t>
  </si>
  <si>
    <t xml:space="preserve">    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</si>
  <si>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</si>
  <si>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</si>
  <si>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</si>
  <si>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</si>
  <si>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</si>
  <si>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</si>
  <si>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</si>
  <si>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</si>
  <si>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</si>
  <si>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</si>
  <si>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</si>
  <si>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 xml:space="preserve">          Содержание и  ремонт муниципального жилищного фонда</t>
  </si>
  <si>
    <t>0720900000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</si>
  <si>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</si>
  <si>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</si>
  <si>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</si>
  <si>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</si>
  <si>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</si>
  <si>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</si>
  <si>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</si>
  <si>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 xml:space="preserve">          Реализация мероприятий в сфере теплоснабжения</t>
  </si>
  <si>
    <t>0730100000</t>
  </si>
  <si>
    <t xml:space="preserve">          Реализация мероприятий в сфере водоснабжения</t>
  </si>
  <si>
    <t>0730200000</t>
  </si>
  <si>
    <t xml:space="preserve">          Реализация мероприятий в сфере газоснабжения</t>
  </si>
  <si>
    <t>0730500000</t>
  </si>
  <si>
    <t xml:space="preserve">          Организация подготовки городского хозяйства к осенне-зимнему периоду</t>
  </si>
  <si>
    <t>0730600000</t>
  </si>
  <si>
    <t xml:space="preserve">          Строительство и реконструкция объектов коммунальной инфраструктуры за счет бюджетных средств</t>
  </si>
  <si>
    <t>0730700000</t>
  </si>
  <si>
    <t>0730800000</t>
  </si>
  <si>
    <t xml:space="preserve">    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</si>
  <si>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</si>
  <si>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</si>
  <si>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</si>
  <si>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</si>
  <si>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</si>
  <si>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</si>
  <si>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</si>
  <si>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</si>
  <si>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</si>
  <si>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</si>
  <si>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</si>
  <si>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 xml:space="preserve">          Организация наружного освещения</t>
  </si>
  <si>
    <t>0740400000</t>
  </si>
  <si>
    <t>0740500000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</si>
  <si>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</si>
  <si>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</si>
  <si>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</si>
  <si>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</si>
  <si>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</si>
  <si>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</si>
  <si>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</si>
  <si>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</si>
  <si>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</si>
  <si>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  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</si>
  <si>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</si>
  <si>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 xml:space="preserve">    Другие вопросы в области жилищно-коммунального хозяйства</t>
  </si>
  <si>
    <t>0505</t>
  </si>
  <si>
    <t xml:space="preserve">          Осуществление муниципального жилищного контроля</t>
  </si>
  <si>
    <t>0721200000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</si>
  <si>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</si>
  <si>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</si>
  <si>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</si>
  <si>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</si>
  <si>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</si>
  <si>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</si>
  <si>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</si>
  <si>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</si>
  <si>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</si>
  <si>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</si>
  <si>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</si>
  <si>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</si>
  <si>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</si>
  <si>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</si>
  <si>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</si>
  <si>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</si>
  <si>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0120000000</t>
  </si>
  <si>
    <t xml:space="preserve">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</si>
  <si>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</si>
  <si>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>0120200000</t>
  </si>
  <si>
    <t>0120300000</t>
  </si>
  <si>
    <t xml:space="preserve">            Социальное обеспечение и иные выплаты населению</t>
  </si>
  <si>
    <t>300</t>
  </si>
  <si>
    <t xml:space="preserve">        Подпрограмма "Детское и школьное питание"</t>
  </si>
  <si>
    <t>0150000000</t>
  </si>
  <si>
    <t xml:space="preserve">          Детское и школьное питание</t>
  </si>
  <si>
    <t>0150100000</t>
  </si>
  <si>
    <t xml:space="preserve">    Дополнительное образование детей</t>
  </si>
  <si>
    <t>0703</t>
  </si>
  <si>
    <t xml:space="preserve">        Подпрограмма "Дополнительное образование и воспитание детей"</t>
  </si>
  <si>
    <t>0130000000</t>
  </si>
  <si>
    <t>0130100000</t>
  </si>
  <si>
    <t>0130200000</t>
  </si>
  <si>
    <t>0131700000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</si>
  <si>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</si>
  <si>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</si>
  <si>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</si>
  <si>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</si>
  <si>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 xml:space="preserve">          Организация отдыха детей в каникулярное время</t>
  </si>
  <si>
    <t>0160100000</t>
  </si>
  <si>
    <t>0160200000</t>
  </si>
  <si>
    <t>0160300000</t>
  </si>
  <si>
    <t xml:space="preserve">      Программа "Реализация молодежной политики"</t>
  </si>
  <si>
    <t>1000000000</t>
  </si>
  <si>
    <t xml:space="preserve">          Организация и осуществление мероприятияй по работе с детьми и молодежью</t>
  </si>
  <si>
    <t>1010100000</t>
  </si>
  <si>
    <t xml:space="preserve">          Оказание услуг (выполнение работ) муниципальными учреждениями в сфере молодежной политики</t>
  </si>
  <si>
    <t>1010200000</t>
  </si>
  <si>
    <t>1010300000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</si>
  <si>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</si>
  <si>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</si>
  <si>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</si>
  <si>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</si>
  <si>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</si>
  <si>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</si>
  <si>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 xml:space="preserve">          Организация бухгалтерского учета в муниципальных образовательных учреждениях, подведомственных Управлению образования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</si>
  <si>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</si>
  <si>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</si>
  <si>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</si>
  <si>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</si>
  <si>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</si>
  <si>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Программа "Развитие культуры"</t>
  </si>
  <si>
    <t>0300000000</t>
  </si>
  <si>
    <t xml:space="preserve">        Подпрограмма "Библиотечное обслуживание населения"</t>
  </si>
  <si>
    <t>0310000000</t>
  </si>
  <si>
    <t xml:space="preserve">    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</si>
  <si>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</si>
  <si>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</si>
  <si>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</si>
  <si>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</si>
  <si>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Организация и проведение массовых городских мероприятий</t>
  </si>
  <si>
    <t>0320100000</t>
  </si>
  <si>
    <t xml:space="preserve">    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</si>
  <si>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</si>
  <si>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</si>
  <si>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</si>
  <si>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    Подпрограмма "Развитие туризма"</t>
  </si>
  <si>
    <t>0360000000</t>
  </si>
  <si>
    <t xml:space="preserve">          Содействие в формировании и продвижении конкурентноспособного туристического продукта</t>
  </si>
  <si>
    <t>0360200000</t>
  </si>
  <si>
    <t xml:space="preserve">    Другие вопросы в области культуры, кинематографии</t>
  </si>
  <si>
    <t>0804</t>
  </si>
  <si>
    <t xml:space="preserve">        Подпрограмма "Развитие местного народного творчества"</t>
  </si>
  <si>
    <t>0340000000</t>
  </si>
  <si>
    <t xml:space="preserve">          Проведение мероприятий по популяризации национальных культуры</t>
  </si>
  <si>
    <t>0340100000</t>
  </si>
  <si>
    <t>0350000000</t>
  </si>
  <si>
    <t xml:space="preserve">    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</si>
  <si>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</si>
  <si>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</si>
  <si>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</si>
  <si>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</si>
  <si>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</si>
  <si>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</si>
  <si>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</si>
  <si>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Пенсионное обеспечение</t>
  </si>
  <si>
    <t>0420500000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</si>
  <si>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</si>
  <si>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</si>
  <si>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</si>
  <si>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</si>
  <si>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</si>
  <si>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</si>
  <si>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</si>
  <si>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</si>
  <si>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</si>
  <si>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 xml:space="preserve">          Учет (регистрация) многодетных семей</t>
  </si>
  <si>
    <t>0410100000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</si>
  <si>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</si>
  <si>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</si>
  <si>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</si>
  <si>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</si>
  <si>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</si>
  <si>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</si>
  <si>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по предоставлению мер социальной поддержки многодетным семьям</t>
  </si>
  <si>
    <t>0430100000</t>
  </si>
  <si>
    <t xml:space="preserve">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</si>
  <si>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</si>
  <si>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        Предоставление компенсации произведенных расходов в размере 30 процентов многодетным семьям</t>
  </si>
  <si>
    <t>0440300000</t>
  </si>
  <si>
    <t xml:space="preserve">    Другие вопросы в области социальной политики</t>
  </si>
  <si>
    <t>1006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</si>
  <si>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</si>
  <si>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</si>
  <si>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</si>
  <si>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</si>
  <si>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>1220100000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</si>
  <si>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</si>
  <si>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</si>
  <si>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</si>
  <si>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</si>
  <si>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Программа "Сохранение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</si>
  <si>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</si>
  <si>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</si>
  <si>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0220000000</t>
  </si>
  <si>
    <t xml:space="preserve">          Организация и проведение физкультурно-оздоровительных и спортивных мероприятий</t>
  </si>
  <si>
    <t>0220100000</t>
  </si>
  <si>
    <t xml:space="preserve">          Внедрение Всероссийского физкультурно-спортивного комплекса ГТО</t>
  </si>
  <si>
    <t>0220300000</t>
  </si>
  <si>
    <t>0220400000</t>
  </si>
  <si>
    <t xml:space="preserve">          Оказание муниципальной услуги "Организация тренировочного процесса спортсменов высокого класса"</t>
  </si>
  <si>
    <t>0220500000</t>
  </si>
  <si>
    <t xml:space="preserve">          Спортивная подготовка по олимпийским и неолимпийским видам спорта</t>
  </si>
  <si>
    <t>0221200000</t>
  </si>
  <si>
    <t>0221300000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</si>
  <si>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</si>
  <si>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</si>
  <si>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</si>
  <si>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</si>
  <si>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</si>
  <si>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</si>
  <si>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</si>
  <si>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</si>
  <si>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</si>
  <si>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Реализация установленных полномочий (функций) Управления финансов Администрации города Воткинска</t>
  </si>
  <si>
    <t xml:space="preserve">          Развитие информационной системы управления финансами в муниципальном образовании "Город Воткинск"</t>
  </si>
  <si>
    <t xml:space="preserve">    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</si>
  <si>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>1600100000</t>
  </si>
  <si>
    <t xml:space="preserve">    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</si>
  <si>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</si>
  <si>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  Обеспечение персонифицированного финансирования дополнительного образования детей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</si>
  <si>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</si>
  <si>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Организация работы лагерей с дневным пребыванием</t>
  </si>
  <si>
    <t xml:space="preserve">          Обслуживание муниципального долга муниципального образования "Город Воткинск"</t>
  </si>
  <si>
    <t xml:space="preserve">       Содержание муниципального архива</t>
  </si>
  <si>
    <t xml:space="preserve">        Содержание муниципального архива</t>
  </si>
  <si>
    <t xml:space="preserve">          Обеспечение деятельности Главы муниципального образования "Город Воткинск", Администрации города Воткинска</t>
  </si>
  <si>
    <t xml:space="preserve">          Уплата налога на имущество и земельного налога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</si>
  <si>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</si>
  <si>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</si>
  <si>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"Оказание муниципальной услуги Предоставление доступа населения к музейным коллекциям (фондам)"</t>
  </si>
  <si>
    <t xml:space="preserve">          Организация и проведение мероприятий, направленных на повышение престижа семьи и семейных ценностей</t>
  </si>
  <si>
    <t xml:space="preserve">      Оказание финансовой поддержки СОНКО в рамках реализации ими социально значимых мероприятий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</si>
  <si>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</si>
  <si>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</si>
  <si>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</si>
  <si>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</si>
  <si>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</si>
  <si>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>Содержание сетей наружного освещения</t>
  </si>
  <si>
    <t>Выполнение мероприятий реестра наказов избирателей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</si>
  <si>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</si>
  <si>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</si>
  <si>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>Сумма на 2021 год</t>
  </si>
  <si>
    <t xml:space="preserve">          Оказание муниципальной услуги "Подготовка спортивных сборных команд по хоккею с мячом в г.Воткинске"</t>
  </si>
  <si>
    <t>Сумма на 2019 год</t>
  </si>
  <si>
    <t>(тыс. руб.) уточнено</t>
  </si>
  <si>
    <t>(тыс. руб.) утверждено</t>
  </si>
  <si>
    <t xml:space="preserve">            Мероприятия по организации временного трудоустройства подростков</t>
  </si>
  <si>
    <t xml:space="preserve">              Закупка товаров, работ и услуг для обеспечения государственных (муниципальных) нужд</t>
  </si>
  <si>
    <t>0160400000</t>
  </si>
  <si>
    <t xml:space="preserve">            Укрепление материально-технической базы библиотек</t>
  </si>
  <si>
    <t xml:space="preserve">              Предоставление субсидий бюджетным, автономным учреждениям и иным некоммерческим организациям</t>
  </si>
  <si>
    <t>0310200000</t>
  </si>
  <si>
    <t xml:space="preserve">              Социальное обеспечение и иные выплаты населению</t>
  </si>
  <si>
    <t xml:space="preserve">            Развитие объектов спорта</t>
  </si>
  <si>
    <t xml:space="preserve">              Капитальные вложения в объекты государственной (муниципальной) собственности</t>
  </si>
  <si>
    <t>0220800000</t>
  </si>
  <si>
    <t xml:space="preserve">              Межбюджетные трасферты</t>
  </si>
  <si>
    <t>500</t>
  </si>
  <si>
    <t xml:space="preserve">      Персональная подготовка, переподготовка и повышение квалификации</t>
  </si>
  <si>
    <t xml:space="preserve">        Программа "Развитие образования и воспитание"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</si>
  <si>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</si>
  <si>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</si>
  <si>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 xml:space="preserve">  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</si>
  <si>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Подпрограмма "Дополнительное образование и воспитание детей"</t>
  </si>
  <si>
    <t xml:space="preserve">            Организация обучения по программам дополнительного образования детей различной направленности</t>
  </si>
  <si>
    <t>0705</t>
  </si>
  <si>
    <t xml:space="preserve">             Социальное обеспечение и иные выплаты населению</t>
  </si>
  <si>
    <t xml:space="preserve">      Массовый спорт</t>
  </si>
  <si>
    <t>1102</t>
  </si>
  <si>
    <t>Содержание и  ремонт муниципального жилищного фонда</t>
  </si>
  <si>
    <t xml:space="preserve">          Капитальный ремонт</t>
  </si>
  <si>
    <t>1110200000</t>
  </si>
  <si>
    <t xml:space="preserve">          Подпрограмма "Гармонизация межэтнических отношений и профилактика экстремизма"</t>
  </si>
  <si>
    <t xml:space="preserve">    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</si>
  <si>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</si>
  <si>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</si>
  <si>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Реализация мероприятий по предоставлению мер социальной поддержки многодетным семьям</t>
  </si>
  <si>
    <t xml:space="preserve">          Реализация мероприятий по благоустройству дворовых территорий</t>
  </si>
  <si>
    <t xml:space="preserve">          Реализация мероприятий по благоустройству общественных территорий</t>
  </si>
  <si>
    <t>1600400000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</si>
  <si>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</si>
  <si>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</si>
  <si>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  Подпрограмма "Территориальное развитие (градостроительство и землеустройство)"</t>
  </si>
  <si>
    <t xml:space="preserve">          Проведение торгов по размещению рекламных конструкций на территории города</t>
  </si>
  <si>
    <t>0710000000</t>
  </si>
  <si>
    <t>0710800000</t>
  </si>
  <si>
    <t xml:space="preserve">    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</si>
  <si>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</si>
  <si>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41) Приложение №13 к Бюджету муниципального образования «Город Воткинск» на 2019 год и на плановый период 2020 и 2021 годов «Распределение бюджетных ассигнований на 2019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   </t>
  </si>
  <si>
    <t xml:space="preserve">     42) Приложение №14 к Бюджету муниципального образования «Город Воткинск» на 2019 годи на плановый период 2020 и 2021 годов «Распределение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</si>
</sst>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5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96">
    <xf numFmtId="0" fontId="0" fillId="0" borderId="0"/>
    <xf numFmtId="0" fontId="4" fillId="0" borderId="1">
      <alignment vertical="top" wrapTex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4">
      <alignment horizontal="right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0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4">
      <alignment horizontal="right" vertical="top" shrinkToFit="1"/>
    </xf>
    <xf numFmtId="165" fontId="4" fillId="2" borderId="4">
      <alignment horizontal="right" vertical="top" shrinkToFit="1"/>
    </xf>
    <xf numFmtId="165" fontId="4" fillId="3" borderId="4">
      <alignment horizontal="right" vertical="top" shrinkToFit="1"/>
    </xf>
    <xf numFmtId="165" fontId="4" fillId="2" borderId="1">
      <alignment horizontal="right" vertical="top" shrinkToFit="1"/>
    </xf>
    <xf numFmtId="165" fontId="4" fillId="3" borderId="1">
      <alignment horizontal="right" vertical="top" shrinkToFit="1"/>
    </xf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0" borderId="1">
      <alignment horizontal="center" vertical="center" wrapText="1"/>
    </xf>
    <xf numFmtId="0" fontId="4" fillId="0" borderId="4">
      <alignment horizontal="right"/>
    </xf>
    <xf numFmtId="0" fontId="5" fillId="0" borderId="0">
      <alignment horizontal="left" wrapText="1"/>
    </xf>
    <xf numFmtId="49" fontId="5" fillId="0" borderId="1">
      <alignment horizontal="center" vertical="top" shrinkToFit="1"/>
    </xf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4" borderId="0"/>
    <xf numFmtId="0" fontId="5" fillId="4" borderId="5"/>
    <xf numFmtId="0" fontId="5" fillId="4" borderId="4"/>
    <xf numFmtId="0" fontId="5" fillId="4" borderId="0">
      <alignment shrinkToFit="1"/>
    </xf>
    <xf numFmtId="4" fontId="4" fillId="2" borderId="4">
      <alignment horizontal="right" vertical="top" shrinkToFit="1"/>
    </xf>
    <xf numFmtId="4" fontId="4" fillId="3" borderId="4">
      <alignment horizontal="right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5" fillId="4" borderId="6"/>
    <xf numFmtId="0" fontId="5" fillId="4" borderId="6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 indent="2"/>
    </xf>
    <xf numFmtId="4" fontId="5" fillId="0" borderId="1">
      <alignment horizontal="right" vertical="top" shrinkToFit="1"/>
    </xf>
    <xf numFmtId="0" fontId="5" fillId="4" borderId="6">
      <alignment shrinkToFit="1"/>
    </xf>
    <xf numFmtId="0" fontId="5" fillId="4" borderId="4">
      <alignment horizontal="center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2" borderId="1">
      <alignment horizontal="right" vertical="top" shrinkToFit="1"/>
    </xf>
    <xf numFmtId="4" fontId="4" fillId="2" borderId="4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0" fontId="5" fillId="4" borderId="4"/>
    <xf numFmtId="0" fontId="5" fillId="4" borderId="4"/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0" fontId="5" fillId="4" borderId="4"/>
    <xf numFmtId="0" fontId="5" fillId="4" borderId="4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11" fillId="0" borderId="0"/>
    <xf numFmtId="0" fontId="10" fillId="0" borderId="1">
      <alignment vertical="top" wrapText="1"/>
    </xf>
  </cellStyleXfs>
  <cellXfs count="34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/>
    <xf numFmtId="0" fontId="1" fillId="0" borderId="7" xfId="0" applyFont="1" applyBorder="1" applyAlignment="1">
      <alignment horizontal="center" vertical="top" wrapText="1"/>
    </xf>
    <xf numFmtId="0" fontId="14" fillId="0" borderId="0" xfId="0" applyFont="1"/>
    <xf numFmtId="164" fontId="13" fillId="0" borderId="1" xfId="42" applyNumberFormat="1" applyFont="1" applyFill="1" applyProtection="1">
      <alignment horizontal="right" vertical="top" shrinkToFit="1"/>
    </xf>
    <xf numFmtId="0" fontId="13" fillId="0" borderId="1" xfId="64" applyNumberFormat="1" applyFont="1" applyFill="1" applyBorder="1" applyAlignment="1" applyProtection="1">
      <alignment vertical="top" wrapText="1"/>
    </xf>
    <xf numFmtId="1" fontId="13" fillId="0" borderId="1" xfId="66" applyNumberFormat="1" applyFont="1" applyFill="1" applyAlignment="1" applyProtection="1">
      <alignment horizontal="center" vertical="top" shrinkToFit="1"/>
    </xf>
    <xf numFmtId="0" fontId="12" fillId="0" borderId="1" xfId="64" applyNumberFormat="1" applyFont="1" applyFill="1" applyBorder="1" applyAlignment="1" applyProtection="1">
      <alignment vertical="top" wrapText="1"/>
    </xf>
    <xf numFmtId="1" fontId="12" fillId="0" borderId="1" xfId="66" applyNumberFormat="1" applyFont="1" applyFill="1" applyAlignment="1" applyProtection="1">
      <alignment horizontal="center" vertical="top" shrinkToFit="1"/>
    </xf>
    <xf numFmtId="164" fontId="12" fillId="0" borderId="1" xfId="42" applyNumberFormat="1" applyFont="1" applyFill="1" applyProtection="1">
      <alignment horizontal="right" vertical="top" shrinkToFit="1"/>
    </xf>
    <xf numFmtId="0" fontId="13" fillId="0" borderId="3" xfId="64" applyNumberFormat="1" applyFont="1" applyFill="1" applyBorder="1" applyAlignment="1" applyProtection="1">
      <alignment vertical="top" wrapText="1"/>
    </xf>
    <xf numFmtId="1" fontId="13" fillId="0" borderId="3" xfId="66" applyNumberFormat="1" applyFont="1" applyFill="1" applyBorder="1" applyAlignment="1" applyProtection="1">
      <alignment horizontal="center" vertical="top" shrinkToFit="1"/>
    </xf>
    <xf numFmtId="164" fontId="13" fillId="0" borderId="3" xfId="42" applyNumberFormat="1" applyFont="1" applyFill="1" applyBorder="1" applyProtection="1">
      <alignment horizontal="right" vertical="top" shrinkToFit="1"/>
    </xf>
    <xf numFmtId="0" fontId="12" fillId="0" borderId="8" xfId="47" applyNumberFormat="1" applyFont="1" applyFill="1" applyBorder="1" applyAlignment="1" applyProtection="1"/>
    <xf numFmtId="0" fontId="12" fillId="0" borderId="8" xfId="47" applyFont="1" applyFill="1" applyBorder="1" applyAlignment="1"/>
    <xf numFmtId="164" fontId="12" fillId="0" borderId="8" xfId="40" applyNumberFormat="1" applyFont="1" applyFill="1" applyBorder="1" applyProtection="1">
      <alignment horizontal="right" vertical="top" shrinkToFit="1"/>
    </xf>
    <xf numFmtId="49" fontId="13" fillId="0" borderId="1" xfId="66" applyNumberFormat="1" applyFont="1" applyFill="1" applyAlignment="1" applyProtection="1">
      <alignment horizontal="center" vertical="top" shrinkToFit="1"/>
    </xf>
    <xf numFmtId="164" fontId="13" fillId="0" borderId="1" xfId="112" applyFont="1" applyFill="1" applyProtection="1">
      <alignment horizontal="right" vertical="top" shrinkToFit="1"/>
    </xf>
    <xf numFmtId="49" fontId="12" fillId="0" borderId="1" xfId="66" applyNumberFormat="1" applyFont="1" applyFill="1" applyAlignment="1" applyProtection="1">
      <alignment horizontal="center" vertical="top" shrinkToFit="1"/>
    </xf>
    <xf numFmtId="164" fontId="12" fillId="0" borderId="1" xfId="112" applyFont="1" applyFill="1" applyProtection="1">
      <alignment horizontal="right" vertical="top" shrinkToFit="1"/>
    </xf>
    <xf numFmtId="164" fontId="12" fillId="0" borderId="9" xfId="42" applyNumberFormat="1" applyFont="1" applyFill="1" applyBorder="1" applyProtection="1">
      <alignment horizontal="right" vertical="top" shrinkToFit="1"/>
    </xf>
    <xf numFmtId="164" fontId="13" fillId="0" borderId="2" xfId="42" applyNumberFormat="1" applyFont="1" applyFill="1" applyBorder="1" applyProtection="1">
      <alignment horizontal="right" vertical="top" shrinkToFit="1"/>
    </xf>
    <xf numFmtId="164" fontId="12" fillId="0" borderId="8" xfId="42" applyNumberFormat="1" applyFont="1" applyFill="1" applyBorder="1" applyProtection="1">
      <alignment horizontal="right" vertical="top" shrinkToFit="1"/>
    </xf>
    <xf numFmtId="164" fontId="12" fillId="5" borderId="8" xfId="40" applyNumberFormat="1" applyFont="1" applyFill="1" applyBorder="1" applyProtection="1">
      <alignment horizontal="right" vertical="top" shrinkToFit="1"/>
    </xf>
    <xf numFmtId="0" fontId="13" fillId="5" borderId="1" xfId="64" applyNumberFormat="1" applyFont="1" applyFill="1" applyBorder="1" applyAlignment="1" applyProtection="1">
      <alignment vertical="top" wrapText="1"/>
    </xf>
    <xf numFmtId="1" fontId="13" fillId="0" borderId="1" xfId="66" applyNumberFormat="1" applyFont="1" applyAlignment="1" applyProtection="1">
      <alignment horizontal="center" vertical="top" shrinkToFit="1"/>
    </xf>
    <xf numFmtId="164" fontId="12" fillId="5" borderId="1" xfId="42" applyNumberFormat="1" applyFont="1" applyFill="1" applyProtection="1">
      <alignment horizontal="right" vertical="top" shrinkToFit="1"/>
    </xf>
    <xf numFmtId="0" fontId="12" fillId="6" borderId="1" xfId="64" applyNumberFormat="1" applyFont="1" applyFill="1" applyBorder="1" applyAlignment="1" applyProtection="1">
      <alignment vertical="top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</cellXfs>
  <cellStyles count="196">
    <cellStyle name="br" xfId="51"/>
    <cellStyle name="col" xfId="52"/>
    <cellStyle name="st28" xfId="88"/>
    <cellStyle name="st29" xfId="39"/>
    <cellStyle name="st29 2" xfId="114"/>
    <cellStyle name="st29 3" xfId="144"/>
    <cellStyle name="st29 4" xfId="174"/>
    <cellStyle name="st30" xfId="40"/>
    <cellStyle name="st30 2" xfId="115"/>
    <cellStyle name="st30 3" xfId="145"/>
    <cellStyle name="st30 4" xfId="175"/>
    <cellStyle name="st31" xfId="20"/>
    <cellStyle name="st31 10" xfId="111"/>
    <cellStyle name="st31 11" xfId="141"/>
    <cellStyle name="st31 12" xfId="171"/>
    <cellStyle name="st31 2" xfId="41"/>
    <cellStyle name="st31 3" xfId="91"/>
    <cellStyle name="st31 4" xfId="101"/>
    <cellStyle name="st31 5" xfId="94"/>
    <cellStyle name="st31 6" xfId="98"/>
    <cellStyle name="st31 7" xfId="95"/>
    <cellStyle name="st31 8" xfId="93"/>
    <cellStyle name="st31 9" xfId="99"/>
    <cellStyle name="st32" xfId="42"/>
    <cellStyle name="st32 2" xfId="112"/>
    <cellStyle name="st32 3" xfId="142"/>
    <cellStyle name="st32 4" xfId="172"/>
    <cellStyle name="style0" xfId="53"/>
    <cellStyle name="style0 2" xfId="117"/>
    <cellStyle name="style0 3" xfId="147"/>
    <cellStyle name="style0 4" xfId="177"/>
    <cellStyle name="td" xfId="54"/>
    <cellStyle name="td 2" xfId="118"/>
    <cellStyle name="td 3" xfId="148"/>
    <cellStyle name="td 4" xfId="178"/>
    <cellStyle name="tr" xfId="55"/>
    <cellStyle name="xl21" xfId="56"/>
    <cellStyle name="xl21 2" xfId="119"/>
    <cellStyle name="xl21 3" xfId="149"/>
    <cellStyle name="xl21 4" xfId="179"/>
    <cellStyle name="xl22" xfId="43"/>
    <cellStyle name="xl22 2" xfId="104"/>
    <cellStyle name="xl22 3" xfId="134"/>
    <cellStyle name="xl22 4" xfId="164"/>
    <cellStyle name="xl23" xfId="44"/>
    <cellStyle name="xl23 2" xfId="105"/>
    <cellStyle name="xl23 3" xfId="135"/>
    <cellStyle name="xl23 4" xfId="165"/>
    <cellStyle name="xl24" xfId="45"/>
    <cellStyle name="xl24 2" xfId="106"/>
    <cellStyle name="xl24 3" xfId="136"/>
    <cellStyle name="xl24 4" xfId="166"/>
    <cellStyle name="xl25" xfId="46"/>
    <cellStyle name="xl25 2" xfId="107"/>
    <cellStyle name="xl25 3" xfId="137"/>
    <cellStyle name="xl25 4" xfId="167"/>
    <cellStyle name="xl26" xfId="57"/>
    <cellStyle name="xl26 2" xfId="120"/>
    <cellStyle name="xl26 3" xfId="150"/>
    <cellStyle name="xl26 4" xfId="180"/>
    <cellStyle name="xl27" xfId="47"/>
    <cellStyle name="xl27 2" xfId="108"/>
    <cellStyle name="xl27 3" xfId="138"/>
    <cellStyle name="xl27 4" xfId="168"/>
    <cellStyle name="xl28" xfId="17"/>
    <cellStyle name="xl28 10" xfId="121"/>
    <cellStyle name="xl28 11" xfId="151"/>
    <cellStyle name="xl28 12" xfId="181"/>
    <cellStyle name="xl28 2" xfId="58"/>
    <cellStyle name="xl28 3" xfId="97"/>
    <cellStyle name="xl28 4" xfId="96"/>
    <cellStyle name="xl28 5" xfId="92"/>
    <cellStyle name="xl28 6" xfId="100"/>
    <cellStyle name="xl28 7" xfId="90"/>
    <cellStyle name="xl28 8" xfId="102"/>
    <cellStyle name="xl28 9" xfId="103"/>
    <cellStyle name="xl29" xfId="59"/>
    <cellStyle name="xl29 2" xfId="122"/>
    <cellStyle name="xl29 3" xfId="152"/>
    <cellStyle name="xl29 4" xfId="182"/>
    <cellStyle name="xl30" xfId="48"/>
    <cellStyle name="xl30 2" xfId="113"/>
    <cellStyle name="xl30 3" xfId="143"/>
    <cellStyle name="xl30 4" xfId="173"/>
    <cellStyle name="xl31" xfId="60"/>
    <cellStyle name="xl31 128" xfId="38"/>
    <cellStyle name="xl31 2" xfId="123"/>
    <cellStyle name="xl31 3" xfId="153"/>
    <cellStyle name="xl31 39" xfId="89"/>
    <cellStyle name="xl31 4" xfId="183"/>
    <cellStyle name="xl31 41" xfId="6"/>
    <cellStyle name="xl31 42" xfId="8"/>
    <cellStyle name="xl32" xfId="61"/>
    <cellStyle name="xl32 2" xfId="124"/>
    <cellStyle name="xl32 3" xfId="154"/>
    <cellStyle name="xl32 4" xfId="184"/>
    <cellStyle name="xl33" xfId="49"/>
    <cellStyle name="xl33 2" xfId="116"/>
    <cellStyle name="xl33 3" xfId="146"/>
    <cellStyle name="xl33 4" xfId="176"/>
    <cellStyle name="xl34" xfId="1"/>
    <cellStyle name="xl34 10" xfId="195"/>
    <cellStyle name="xl34 2" xfId="109"/>
    <cellStyle name="xl34 3" xfId="139"/>
    <cellStyle name="xl34 4" xfId="169"/>
    <cellStyle name="xl35" xfId="50"/>
    <cellStyle name="xl35 10" xfId="13"/>
    <cellStyle name="xl35 113" xfId="10"/>
    <cellStyle name="xl35 124" xfId="11"/>
    <cellStyle name="xl35 126" xfId="12"/>
    <cellStyle name="xl35 131" xfId="15"/>
    <cellStyle name="xl35 134" xfId="16"/>
    <cellStyle name="xl35 19" xfId="85"/>
    <cellStyle name="xl35 2" xfId="3"/>
    <cellStyle name="xl35 26" xfId="79"/>
    <cellStyle name="xl35 27" xfId="80"/>
    <cellStyle name="xl35 29" xfId="81"/>
    <cellStyle name="xl35 3" xfId="71"/>
    <cellStyle name="xl35 30" xfId="82"/>
    <cellStyle name="xl35 33" xfId="74"/>
    <cellStyle name="xl35 4" xfId="110"/>
    <cellStyle name="xl35 47" xfId="5"/>
    <cellStyle name="xl35 49" xfId="7"/>
    <cellStyle name="xl35 5" xfId="140"/>
    <cellStyle name="xl35 51" xfId="14"/>
    <cellStyle name="xl35 56" xfId="9"/>
    <cellStyle name="xl35 57" xfId="4"/>
    <cellStyle name="xl35 6" xfId="170"/>
    <cellStyle name="xl35 65" xfId="73"/>
    <cellStyle name="xl35 7" xfId="2"/>
    <cellStyle name="xl35 84" xfId="75"/>
    <cellStyle name="xl35 86" xfId="83"/>
    <cellStyle name="xl35 90" xfId="86"/>
    <cellStyle name="xl35 92" xfId="87"/>
    <cellStyle name="xl36" xfId="62"/>
    <cellStyle name="xl36 104" xfId="76"/>
    <cellStyle name="xl36 106" xfId="84"/>
    <cellStyle name="xl36 125" xfId="18"/>
    <cellStyle name="xl36 126" xfId="19"/>
    <cellStyle name="xl36 127" xfId="21"/>
    <cellStyle name="xl36 128" xfId="22"/>
    <cellStyle name="xl36 129" xfId="23"/>
    <cellStyle name="xl36 130" xfId="24"/>
    <cellStyle name="xl36 131" xfId="25"/>
    <cellStyle name="xl36 132" xfId="32"/>
    <cellStyle name="xl36 135" xfId="26"/>
    <cellStyle name="xl36 136" xfId="27"/>
    <cellStyle name="xl36 137" xfId="28"/>
    <cellStyle name="xl36 138" xfId="29"/>
    <cellStyle name="xl36 144" xfId="30"/>
    <cellStyle name="xl36 145" xfId="33"/>
    <cellStyle name="xl36 146" xfId="31"/>
    <cellStyle name="xl36 148" xfId="34"/>
    <cellStyle name="xl36 149" xfId="35"/>
    <cellStyle name="xl36 152" xfId="36"/>
    <cellStyle name="xl36 153" xfId="37"/>
    <cellStyle name="xl36 2" xfId="125"/>
    <cellStyle name="xl36 3" xfId="155"/>
    <cellStyle name="xl36 4" xfId="185"/>
    <cellStyle name="xl36 60" xfId="72"/>
    <cellStyle name="xl36 61" xfId="78"/>
    <cellStyle name="xl36 63" xfId="77"/>
    <cellStyle name="xl37" xfId="63"/>
    <cellStyle name="xl37 2" xfId="126"/>
    <cellStyle name="xl37 3" xfId="156"/>
    <cellStyle name="xl37 4" xfId="186"/>
    <cellStyle name="xl38" xfId="64"/>
    <cellStyle name="xl38 2" xfId="127"/>
    <cellStyle name="xl38 3" xfId="157"/>
    <cellStyle name="xl38 4" xfId="187"/>
    <cellStyle name="xl39" xfId="65"/>
    <cellStyle name="xl39 2" xfId="128"/>
    <cellStyle name="xl39 3" xfId="158"/>
    <cellStyle name="xl39 4" xfId="188"/>
    <cellStyle name="xl40" xfId="66"/>
    <cellStyle name="xl40 2" xfId="129"/>
    <cellStyle name="xl40 3" xfId="159"/>
    <cellStyle name="xl40 4" xfId="189"/>
    <cellStyle name="xl41" xfId="67"/>
    <cellStyle name="xl41 2" xfId="130"/>
    <cellStyle name="xl41 3" xfId="160"/>
    <cellStyle name="xl41 4" xfId="190"/>
    <cellStyle name="xl42" xfId="68"/>
    <cellStyle name="xl42 2" xfId="131"/>
    <cellStyle name="xl42 3" xfId="161"/>
    <cellStyle name="xl42 4" xfId="191"/>
    <cellStyle name="xl43" xfId="69"/>
    <cellStyle name="xl43 2" xfId="132"/>
    <cellStyle name="xl43 3" xfId="162"/>
    <cellStyle name="xl43 4" xfId="192"/>
    <cellStyle name="xl44" xfId="70"/>
    <cellStyle name="xl44 2" xfId="133"/>
    <cellStyle name="xl44 3" xfId="163"/>
    <cellStyle name="xl44 4" xfId="193"/>
    <cellStyle name="Обычный" xfId="0" builtinId="0"/>
    <cellStyle name="Обычный 2" xfId="19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7"/>
  <sheetViews>
    <sheetView zoomScaleSheetLayoutView="100" workbookViewId="0">
      <selection activeCell="A2" sqref="A2:F2"/>
    </sheetView>
  </sheetViews>
  <sheetFormatPr defaultRowHeight="14.4"/>
  <cols>
    <col min="1" max="1" width="60" style="3" customWidth="1"/>
    <col min="2" max="2" width="7.6640625" style="3" customWidth="1"/>
    <col min="3" max="3" width="14" style="3" customWidth="1"/>
    <col min="4" max="4" width="8" style="3" customWidth="1"/>
    <col min="5" max="6" width="11.33203125" style="3" customWidth="1"/>
  </cols>
  <sheetData>
    <row r="1" spans="1:6">
      <c r="C1" s="30"/>
      <c r="D1" s="31"/>
      <c r="E1" s="31"/>
      <c r="F1"/>
    </row>
    <row r="2" spans="1:6" ht="57.6" customHeight="1">
      <c r="A2" s="33" t="s">
        <v>430</v>
      </c>
      <c r="B2" s="33"/>
      <c r="C2" s="33"/>
      <c r="D2" s="33"/>
      <c r="E2" s="33"/>
      <c r="F2" s="33"/>
    </row>
    <row r="4" spans="1:6" ht="22.8">
      <c r="A4" s="32" t="s">
        <v>0</v>
      </c>
      <c r="B4" s="32" t="s">
        <v>1</v>
      </c>
      <c r="C4" s="32" t="s">
        <v>2</v>
      </c>
      <c r="D4" s="32" t="s">
        <v>3</v>
      </c>
      <c r="E4" s="2" t="s">
        <v>385</v>
      </c>
      <c r="F4" s="2" t="s">
        <v>385</v>
      </c>
    </row>
    <row r="5" spans="1:6" ht="27.75" customHeight="1">
      <c r="A5" s="32"/>
      <c r="B5" s="32"/>
      <c r="C5" s="32"/>
      <c r="D5" s="32"/>
      <c r="E5" s="1" t="s">
        <v>387</v>
      </c>
      <c r="F5" s="1" t="s">
        <v>386</v>
      </c>
    </row>
    <row r="6" spans="1:6" s="5" customFormat="1" ht="15.6">
      <c r="A6" s="9" t="s">
        <v>5</v>
      </c>
      <c r="B6" s="10" t="s">
        <v>6</v>
      </c>
      <c r="C6" s="10"/>
      <c r="D6" s="10"/>
      <c r="E6" s="11">
        <f>E7+E12+E21+E42+E45+E59+E62</f>
        <v>103358.19999999998</v>
      </c>
      <c r="F6" s="11">
        <f>F7+F12+F21+F42+F45+F59+F62</f>
        <v>106158.15899999999</v>
      </c>
    </row>
    <row r="7" spans="1:6" s="5" customFormat="1" ht="46.8" hidden="1">
      <c r="A7" s="9" t="s">
        <v>7</v>
      </c>
      <c r="B7" s="10" t="s">
        <v>8</v>
      </c>
      <c r="C7" s="10"/>
      <c r="D7" s="10"/>
      <c r="E7" s="11">
        <v>2866.1</v>
      </c>
      <c r="F7" s="6">
        <f t="shared" ref="F7:F15" si="0">F8</f>
        <v>2866.1</v>
      </c>
    </row>
    <row r="8" spans="1:6" ht="15.6" hidden="1">
      <c r="A8" s="7" t="s">
        <v>9</v>
      </c>
      <c r="B8" s="8" t="s">
        <v>8</v>
      </c>
      <c r="C8" s="8" t="s">
        <v>10</v>
      </c>
      <c r="D8" s="8"/>
      <c r="E8" s="6">
        <v>2866.1</v>
      </c>
      <c r="F8" s="6">
        <f t="shared" si="0"/>
        <v>2866.1</v>
      </c>
    </row>
    <row r="9" spans="1:6" ht="31.2" hidden="1">
      <c r="A9" s="7" t="s">
        <v>11</v>
      </c>
      <c r="B9" s="8" t="s">
        <v>8</v>
      </c>
      <c r="C9" s="8" t="s">
        <v>12</v>
      </c>
      <c r="D9" s="8"/>
      <c r="E9" s="6">
        <v>2866.1</v>
      </c>
      <c r="F9" s="6">
        <f t="shared" si="0"/>
        <v>2866.1</v>
      </c>
    </row>
    <row r="10" spans="1:6" ht="52.5" hidden="1" customHeight="1">
      <c r="A10" s="7" t="s">
        <v>367</v>
      </c>
      <c r="B10" s="8" t="s">
        <v>8</v>
      </c>
      <c r="C10" s="8" t="s">
        <v>13</v>
      </c>
      <c r="D10" s="8"/>
      <c r="E10" s="6">
        <v>2866.1</v>
      </c>
      <c r="F10" s="6">
        <f t="shared" si="0"/>
        <v>2866.1</v>
      </c>
    </row>
    <row r="11" spans="1:6" ht="65.25" hidden="1" customHeight="1">
      <c r="A11" s="7" t="s">
        <v>14</v>
      </c>
      <c r="B11" s="8" t="s">
        <v>8</v>
      </c>
      <c r="C11" s="8" t="s">
        <v>13</v>
      </c>
      <c r="D11" s="8" t="s">
        <v>15</v>
      </c>
      <c r="E11" s="6">
        <v>2866.1</v>
      </c>
      <c r="F11" s="6">
        <v>2866.1</v>
      </c>
    </row>
    <row r="12" spans="1:6" s="5" customFormat="1" ht="55.5" customHeight="1">
      <c r="A12" s="9" t="s">
        <v>16</v>
      </c>
      <c r="B12" s="10" t="s">
        <v>17</v>
      </c>
      <c r="C12" s="10"/>
      <c r="D12" s="10"/>
      <c r="E12" s="11">
        <v>7175.9</v>
      </c>
      <c r="F12" s="11">
        <f>F13+F17</f>
        <v>7178.9000000000005</v>
      </c>
    </row>
    <row r="13" spans="1:6" ht="18" hidden="1" customHeight="1">
      <c r="A13" s="7" t="s">
        <v>18</v>
      </c>
      <c r="B13" s="8" t="s">
        <v>17</v>
      </c>
      <c r="C13" s="8" t="s">
        <v>19</v>
      </c>
      <c r="D13" s="8"/>
      <c r="E13" s="6">
        <v>3</v>
      </c>
      <c r="F13" s="6">
        <f t="shared" si="0"/>
        <v>3</v>
      </c>
    </row>
    <row r="14" spans="1:6" ht="31.2" hidden="1">
      <c r="A14" s="7" t="s">
        <v>20</v>
      </c>
      <c r="B14" s="8" t="s">
        <v>17</v>
      </c>
      <c r="C14" s="8" t="s">
        <v>21</v>
      </c>
      <c r="D14" s="8"/>
      <c r="E14" s="6">
        <v>3</v>
      </c>
      <c r="F14" s="6">
        <f t="shared" si="0"/>
        <v>3</v>
      </c>
    </row>
    <row r="15" spans="1:6" ht="84" hidden="1" customHeight="1">
      <c r="A15" s="7" t="s">
        <v>354</v>
      </c>
      <c r="B15" s="8" t="s">
        <v>17</v>
      </c>
      <c r="C15" s="8" t="s">
        <v>22</v>
      </c>
      <c r="D15" s="8"/>
      <c r="E15" s="6">
        <v>3</v>
      </c>
      <c r="F15" s="6">
        <f t="shared" si="0"/>
        <v>3</v>
      </c>
    </row>
    <row r="16" spans="1:6" ht="31.2" hidden="1">
      <c r="A16" s="7" t="s">
        <v>23</v>
      </c>
      <c r="B16" s="8" t="s">
        <v>17</v>
      </c>
      <c r="C16" s="8" t="s">
        <v>22</v>
      </c>
      <c r="D16" s="8" t="s">
        <v>24</v>
      </c>
      <c r="E16" s="6">
        <v>3</v>
      </c>
      <c r="F16" s="6">
        <v>3</v>
      </c>
    </row>
    <row r="17" spans="1:6" ht="15.6">
      <c r="A17" s="7" t="s">
        <v>25</v>
      </c>
      <c r="B17" s="8" t="s">
        <v>17</v>
      </c>
      <c r="C17" s="8" t="s">
        <v>26</v>
      </c>
      <c r="D17" s="8"/>
      <c r="E17" s="6">
        <v>7172.9</v>
      </c>
      <c r="F17" s="6">
        <f>F18+F19+F20</f>
        <v>7175.9000000000005</v>
      </c>
    </row>
    <row r="18" spans="1:6" ht="66" hidden="1" customHeight="1">
      <c r="A18" s="7" t="s">
        <v>14</v>
      </c>
      <c r="B18" s="8" t="s">
        <v>17</v>
      </c>
      <c r="C18" s="8" t="s">
        <v>26</v>
      </c>
      <c r="D18" s="8" t="s">
        <v>15</v>
      </c>
      <c r="E18" s="6">
        <v>6837.6</v>
      </c>
      <c r="F18" s="6">
        <v>6837.6</v>
      </c>
    </row>
    <row r="19" spans="1:6" ht="31.2" hidden="1">
      <c r="A19" s="7" t="s">
        <v>23</v>
      </c>
      <c r="B19" s="8" t="s">
        <v>17</v>
      </c>
      <c r="C19" s="8" t="s">
        <v>26</v>
      </c>
      <c r="D19" s="8" t="s">
        <v>24</v>
      </c>
      <c r="E19" s="6">
        <v>327.7</v>
      </c>
      <c r="F19" s="6">
        <v>327.7</v>
      </c>
    </row>
    <row r="20" spans="1:6" ht="15.6">
      <c r="A20" s="7" t="s">
        <v>27</v>
      </c>
      <c r="B20" s="8" t="s">
        <v>17</v>
      </c>
      <c r="C20" s="8" t="s">
        <v>26</v>
      </c>
      <c r="D20" s="8" t="s">
        <v>28</v>
      </c>
      <c r="E20" s="6">
        <v>7.6</v>
      </c>
      <c r="F20" s="6">
        <v>10.6</v>
      </c>
    </row>
    <row r="21" spans="1:6" s="5" customFormat="1" ht="62.4">
      <c r="A21" s="9" t="s">
        <v>29</v>
      </c>
      <c r="B21" s="10" t="s">
        <v>30</v>
      </c>
      <c r="C21" s="10"/>
      <c r="D21" s="10"/>
      <c r="E21" s="11">
        <v>65208.7</v>
      </c>
      <c r="F21" s="11">
        <f t="shared" ref="F21" si="1">F22</f>
        <v>64414.358999999997</v>
      </c>
    </row>
    <row r="22" spans="1:6" ht="15.6">
      <c r="A22" s="7" t="s">
        <v>9</v>
      </c>
      <c r="B22" s="8" t="s">
        <v>30</v>
      </c>
      <c r="C22" s="8" t="s">
        <v>10</v>
      </c>
      <c r="D22" s="8"/>
      <c r="E22" s="6">
        <v>65208.7</v>
      </c>
      <c r="F22" s="6">
        <f>F23+F31+F38</f>
        <v>64414.358999999997</v>
      </c>
    </row>
    <row r="23" spans="1:6" ht="31.2">
      <c r="A23" s="7" t="s">
        <v>11</v>
      </c>
      <c r="B23" s="8" t="s">
        <v>30</v>
      </c>
      <c r="C23" s="8" t="s">
        <v>12</v>
      </c>
      <c r="D23" s="8"/>
      <c r="E23" s="6">
        <v>55457.641000000003</v>
      </c>
      <c r="F23" s="6">
        <f>F24+F28</f>
        <v>54525.7</v>
      </c>
    </row>
    <row r="24" spans="1:6" ht="46.8">
      <c r="A24" s="7" t="s">
        <v>367</v>
      </c>
      <c r="B24" s="8" t="s">
        <v>30</v>
      </c>
      <c r="C24" s="8" t="s">
        <v>13</v>
      </c>
      <c r="D24" s="8"/>
      <c r="E24" s="6">
        <v>48106.540999999997</v>
      </c>
      <c r="F24" s="6">
        <f>F25+F26+F27</f>
        <v>47082</v>
      </c>
    </row>
    <row r="25" spans="1:6" ht="78">
      <c r="A25" s="7" t="s">
        <v>14</v>
      </c>
      <c r="B25" s="8" t="s">
        <v>30</v>
      </c>
      <c r="C25" s="8" t="s">
        <v>13</v>
      </c>
      <c r="D25" s="8" t="s">
        <v>15</v>
      </c>
      <c r="E25" s="6">
        <v>42522.040999999997</v>
      </c>
      <c r="F25" s="6">
        <v>41503.5</v>
      </c>
    </row>
    <row r="26" spans="1:6" ht="31.2">
      <c r="A26" s="7" t="s">
        <v>23</v>
      </c>
      <c r="B26" s="8" t="s">
        <v>30</v>
      </c>
      <c r="C26" s="8" t="s">
        <v>13</v>
      </c>
      <c r="D26" s="8" t="s">
        <v>24</v>
      </c>
      <c r="E26" s="6">
        <v>5425.9</v>
      </c>
      <c r="F26" s="6">
        <v>5419.9</v>
      </c>
    </row>
    <row r="27" spans="1:6" ht="15.6" hidden="1">
      <c r="A27" s="7" t="s">
        <v>27</v>
      </c>
      <c r="B27" s="8" t="s">
        <v>30</v>
      </c>
      <c r="C27" s="8" t="s">
        <v>13</v>
      </c>
      <c r="D27" s="8" t="s">
        <v>28</v>
      </c>
      <c r="E27" s="6">
        <v>158.6</v>
      </c>
      <c r="F27" s="6">
        <v>158.6</v>
      </c>
    </row>
    <row r="28" spans="1:6" ht="31.2">
      <c r="A28" s="7" t="s">
        <v>31</v>
      </c>
      <c r="B28" s="8" t="s">
        <v>30</v>
      </c>
      <c r="C28" s="8" t="s">
        <v>32</v>
      </c>
      <c r="D28" s="8"/>
      <c r="E28" s="6">
        <v>7351.1</v>
      </c>
      <c r="F28" s="6">
        <f>F29+F30</f>
        <v>7443.7000000000007</v>
      </c>
    </row>
    <row r="29" spans="1:6" ht="68.25" customHeight="1">
      <c r="A29" s="7" t="s">
        <v>14</v>
      </c>
      <c r="B29" s="8" t="s">
        <v>30</v>
      </c>
      <c r="C29" s="8" t="s">
        <v>32</v>
      </c>
      <c r="D29" s="8" t="s">
        <v>15</v>
      </c>
      <c r="E29" s="6">
        <v>7252.6</v>
      </c>
      <c r="F29" s="6">
        <v>7272.6</v>
      </c>
    </row>
    <row r="30" spans="1:6" ht="31.2">
      <c r="A30" s="7" t="s">
        <v>23</v>
      </c>
      <c r="B30" s="8" t="s">
        <v>30</v>
      </c>
      <c r="C30" s="8" t="s">
        <v>32</v>
      </c>
      <c r="D30" s="8" t="s">
        <v>24</v>
      </c>
      <c r="E30" s="6">
        <v>98.5</v>
      </c>
      <c r="F30" s="6">
        <v>171.1</v>
      </c>
    </row>
    <row r="31" spans="1:6" ht="15.6">
      <c r="A31" s="7" t="s">
        <v>33</v>
      </c>
      <c r="B31" s="8" t="s">
        <v>30</v>
      </c>
      <c r="C31" s="8" t="s">
        <v>34</v>
      </c>
      <c r="D31" s="8"/>
      <c r="E31" s="6">
        <v>3730.8589999999999</v>
      </c>
      <c r="F31" s="6">
        <f>F32+F35</f>
        <v>3868.4589999999998</v>
      </c>
    </row>
    <row r="32" spans="1:6" ht="15.6">
      <c r="A32" s="7" t="s">
        <v>366</v>
      </c>
      <c r="B32" s="8" t="s">
        <v>30</v>
      </c>
      <c r="C32" s="8" t="s">
        <v>35</v>
      </c>
      <c r="D32" s="8"/>
      <c r="E32" s="6">
        <v>2987.9589999999998</v>
      </c>
      <c r="F32" s="6">
        <f>F33+F34</f>
        <v>2987.9589999999998</v>
      </c>
    </row>
    <row r="33" spans="1:6" ht="65.25" hidden="1" customHeight="1">
      <c r="A33" s="7" t="s">
        <v>14</v>
      </c>
      <c r="B33" s="8" t="s">
        <v>30</v>
      </c>
      <c r="C33" s="8" t="s">
        <v>35</v>
      </c>
      <c r="D33" s="8" t="s">
        <v>15</v>
      </c>
      <c r="E33" s="6">
        <v>2457.4589999999998</v>
      </c>
      <c r="F33" s="6">
        <v>2457.4589999999998</v>
      </c>
    </row>
    <row r="34" spans="1:6" ht="31.2" hidden="1">
      <c r="A34" s="7" t="s">
        <v>23</v>
      </c>
      <c r="B34" s="8" t="s">
        <v>30</v>
      </c>
      <c r="C34" s="8" t="s">
        <v>35</v>
      </c>
      <c r="D34" s="8" t="s">
        <v>24</v>
      </c>
      <c r="E34" s="6">
        <v>530.5</v>
      </c>
      <c r="F34" s="6">
        <v>530.5</v>
      </c>
    </row>
    <row r="35" spans="1:6" ht="31.2">
      <c r="A35" s="7" t="s">
        <v>36</v>
      </c>
      <c r="B35" s="8" t="s">
        <v>30</v>
      </c>
      <c r="C35" s="8" t="s">
        <v>37</v>
      </c>
      <c r="D35" s="8"/>
      <c r="E35" s="6">
        <v>742.9</v>
      </c>
      <c r="F35" s="6">
        <f>F36+F37</f>
        <v>880.5</v>
      </c>
    </row>
    <row r="36" spans="1:6" ht="78" hidden="1">
      <c r="A36" s="7" t="s">
        <v>14</v>
      </c>
      <c r="B36" s="8" t="s">
        <v>30</v>
      </c>
      <c r="C36" s="8" t="s">
        <v>37</v>
      </c>
      <c r="D36" s="8" t="s">
        <v>15</v>
      </c>
      <c r="E36" s="6">
        <v>683.9</v>
      </c>
      <c r="F36" s="6">
        <v>683.9</v>
      </c>
    </row>
    <row r="37" spans="1:6" ht="31.2">
      <c r="A37" s="7" t="s">
        <v>23</v>
      </c>
      <c r="B37" s="8" t="s">
        <v>30</v>
      </c>
      <c r="C37" s="8" t="s">
        <v>37</v>
      </c>
      <c r="D37" s="8" t="s">
        <v>24</v>
      </c>
      <c r="E37" s="6">
        <v>59</v>
      </c>
      <c r="F37" s="6">
        <v>196.6</v>
      </c>
    </row>
    <row r="38" spans="1:6" ht="31.2" hidden="1">
      <c r="A38" s="7" t="s">
        <v>38</v>
      </c>
      <c r="B38" s="8" t="s">
        <v>30</v>
      </c>
      <c r="C38" s="8" t="s">
        <v>39</v>
      </c>
      <c r="D38" s="8"/>
      <c r="E38" s="6">
        <v>6020.2</v>
      </c>
      <c r="F38" s="6">
        <f t="shared" ref="F38" si="2">F39</f>
        <v>6020.2000000000007</v>
      </c>
    </row>
    <row r="39" spans="1:6" ht="31.2" hidden="1">
      <c r="A39" s="7" t="s">
        <v>40</v>
      </c>
      <c r="B39" s="8" t="s">
        <v>30</v>
      </c>
      <c r="C39" s="8" t="s">
        <v>41</v>
      </c>
      <c r="D39" s="8"/>
      <c r="E39" s="6">
        <v>6020.2</v>
      </c>
      <c r="F39" s="6">
        <f>F40+F41</f>
        <v>6020.2000000000007</v>
      </c>
    </row>
    <row r="40" spans="1:6" ht="78" hidden="1">
      <c r="A40" s="7" t="s">
        <v>14</v>
      </c>
      <c r="B40" s="8" t="s">
        <v>30</v>
      </c>
      <c r="C40" s="8" t="s">
        <v>41</v>
      </c>
      <c r="D40" s="8" t="s">
        <v>15</v>
      </c>
      <c r="E40" s="6">
        <v>5302.7740000000003</v>
      </c>
      <c r="F40" s="6">
        <v>5302.7740000000003</v>
      </c>
    </row>
    <row r="41" spans="1:6" ht="31.2" hidden="1">
      <c r="A41" s="7" t="s">
        <v>23</v>
      </c>
      <c r="B41" s="8" t="s">
        <v>30</v>
      </c>
      <c r="C41" s="8" t="s">
        <v>41</v>
      </c>
      <c r="D41" s="8" t="s">
        <v>24</v>
      </c>
      <c r="E41" s="6">
        <v>717.42600000000004</v>
      </c>
      <c r="F41" s="6">
        <v>717.42600000000004</v>
      </c>
    </row>
    <row r="42" spans="1:6" s="5" customFormat="1" ht="15.6" hidden="1">
      <c r="A42" s="9" t="s">
        <v>42</v>
      </c>
      <c r="B42" s="10" t="s">
        <v>43</v>
      </c>
      <c r="C42" s="10"/>
      <c r="D42" s="10"/>
      <c r="E42" s="11">
        <v>31</v>
      </c>
      <c r="F42" s="11">
        <f t="shared" ref="F42:F43" si="3">F43</f>
        <v>31</v>
      </c>
    </row>
    <row r="43" spans="1:6" ht="15.6" hidden="1">
      <c r="A43" s="7" t="s">
        <v>25</v>
      </c>
      <c r="B43" s="8" t="s">
        <v>43</v>
      </c>
      <c r="C43" s="8" t="s">
        <v>26</v>
      </c>
      <c r="D43" s="8"/>
      <c r="E43" s="6">
        <v>31</v>
      </c>
      <c r="F43" s="6">
        <f t="shared" si="3"/>
        <v>31</v>
      </c>
    </row>
    <row r="44" spans="1:6" ht="31.2" hidden="1">
      <c r="A44" s="7" t="s">
        <v>23</v>
      </c>
      <c r="B44" s="8" t="s">
        <v>43</v>
      </c>
      <c r="C44" s="8" t="s">
        <v>26</v>
      </c>
      <c r="D44" s="8" t="s">
        <v>24</v>
      </c>
      <c r="E44" s="6">
        <v>31</v>
      </c>
      <c r="F44" s="6">
        <v>31</v>
      </c>
    </row>
    <row r="45" spans="1:6" s="5" customFormat="1" ht="46.8">
      <c r="A45" s="9" t="s">
        <v>44</v>
      </c>
      <c r="B45" s="10" t="s">
        <v>45</v>
      </c>
      <c r="C45" s="10"/>
      <c r="D45" s="10"/>
      <c r="E45" s="11">
        <v>10581.4</v>
      </c>
      <c r="F45" s="11">
        <f>F46+F56</f>
        <v>10581.400000000001</v>
      </c>
    </row>
    <row r="46" spans="1:6" ht="15.6">
      <c r="A46" s="7" t="s">
        <v>18</v>
      </c>
      <c r="B46" s="8" t="s">
        <v>45</v>
      </c>
      <c r="C46" s="8" t="s">
        <v>19</v>
      </c>
      <c r="D46" s="8"/>
      <c r="E46" s="6">
        <v>8946.2999999999993</v>
      </c>
      <c r="F46" s="6">
        <f>F47+F51</f>
        <v>8946.3000000000011</v>
      </c>
    </row>
    <row r="47" spans="1:6" ht="31.2" hidden="1">
      <c r="A47" s="7" t="s">
        <v>46</v>
      </c>
      <c r="B47" s="8" t="s">
        <v>45</v>
      </c>
      <c r="C47" s="8" t="s">
        <v>47</v>
      </c>
      <c r="D47" s="8"/>
      <c r="E47" s="6">
        <v>8891.1</v>
      </c>
      <c r="F47" s="6">
        <f t="shared" ref="F47" si="4">F48</f>
        <v>8891.1</v>
      </c>
    </row>
    <row r="48" spans="1:6" ht="31.2" hidden="1">
      <c r="A48" s="7" t="s">
        <v>355</v>
      </c>
      <c r="B48" s="8" t="s">
        <v>45</v>
      </c>
      <c r="C48" s="8" t="s">
        <v>48</v>
      </c>
      <c r="D48" s="8"/>
      <c r="E48" s="6">
        <v>8891.1</v>
      </c>
      <c r="F48" s="6">
        <f>F49+F50</f>
        <v>8891.1</v>
      </c>
    </row>
    <row r="49" spans="1:6" ht="78" hidden="1">
      <c r="A49" s="7" t="s">
        <v>14</v>
      </c>
      <c r="B49" s="8" t="s">
        <v>45</v>
      </c>
      <c r="C49" s="8" t="s">
        <v>48</v>
      </c>
      <c r="D49" s="8" t="s">
        <v>15</v>
      </c>
      <c r="E49" s="6">
        <v>8628.5</v>
      </c>
      <c r="F49" s="6">
        <v>8628.5</v>
      </c>
    </row>
    <row r="50" spans="1:6" ht="31.2" hidden="1">
      <c r="A50" s="7" t="s">
        <v>23</v>
      </c>
      <c r="B50" s="8" t="s">
        <v>45</v>
      </c>
      <c r="C50" s="8" t="s">
        <v>48</v>
      </c>
      <c r="D50" s="8" t="s">
        <v>24</v>
      </c>
      <c r="E50" s="6">
        <v>262.60000000000002</v>
      </c>
      <c r="F50" s="6">
        <v>262.60000000000002</v>
      </c>
    </row>
    <row r="51" spans="1:6" ht="31.2">
      <c r="A51" s="7" t="s">
        <v>20</v>
      </c>
      <c r="B51" s="8" t="s">
        <v>45</v>
      </c>
      <c r="C51" s="8" t="s">
        <v>21</v>
      </c>
      <c r="D51" s="8"/>
      <c r="E51" s="6">
        <v>55.2</v>
      </c>
      <c r="F51" s="6">
        <f>F52+F54</f>
        <v>55.2</v>
      </c>
    </row>
    <row r="52" spans="1:6" ht="46.8">
      <c r="A52" s="7" t="s">
        <v>356</v>
      </c>
      <c r="B52" s="8" t="s">
        <v>45</v>
      </c>
      <c r="C52" s="8" t="s">
        <v>49</v>
      </c>
      <c r="D52" s="8"/>
      <c r="E52" s="6">
        <v>40</v>
      </c>
      <c r="F52" s="6">
        <f t="shared" ref="F52" si="5">F53</f>
        <v>22.5</v>
      </c>
    </row>
    <row r="53" spans="1:6" ht="31.2">
      <c r="A53" s="7" t="s">
        <v>23</v>
      </c>
      <c r="B53" s="8" t="s">
        <v>45</v>
      </c>
      <c r="C53" s="8" t="s">
        <v>49</v>
      </c>
      <c r="D53" s="8" t="s">
        <v>24</v>
      </c>
      <c r="E53" s="6">
        <v>40</v>
      </c>
      <c r="F53" s="6">
        <v>22.5</v>
      </c>
    </row>
    <row r="54" spans="1:6" ht="78">
      <c r="A54" s="7" t="s">
        <v>354</v>
      </c>
      <c r="B54" s="8" t="s">
        <v>45</v>
      </c>
      <c r="C54" s="8" t="s">
        <v>22</v>
      </c>
      <c r="D54" s="8"/>
      <c r="E54" s="6">
        <v>15.2</v>
      </c>
      <c r="F54" s="6">
        <f>F55</f>
        <v>32.700000000000003</v>
      </c>
    </row>
    <row r="55" spans="1:6" ht="31.2">
      <c r="A55" s="7" t="s">
        <v>23</v>
      </c>
      <c r="B55" s="8" t="s">
        <v>45</v>
      </c>
      <c r="C55" s="8" t="s">
        <v>22</v>
      </c>
      <c r="D55" s="8" t="s">
        <v>24</v>
      </c>
      <c r="E55" s="6">
        <v>15.2</v>
      </c>
      <c r="F55" s="6">
        <v>32.700000000000003</v>
      </c>
    </row>
    <row r="56" spans="1:6" ht="15.6" hidden="1">
      <c r="A56" s="7" t="s">
        <v>25</v>
      </c>
      <c r="B56" s="8" t="s">
        <v>45</v>
      </c>
      <c r="C56" s="8" t="s">
        <v>26</v>
      </c>
      <c r="D56" s="8"/>
      <c r="E56" s="6">
        <v>1635.1</v>
      </c>
      <c r="F56" s="6">
        <f>F57+F58</f>
        <v>1635.1</v>
      </c>
    </row>
    <row r="57" spans="1:6" ht="78" hidden="1">
      <c r="A57" s="7" t="s">
        <v>14</v>
      </c>
      <c r="B57" s="8" t="s">
        <v>45</v>
      </c>
      <c r="C57" s="8" t="s">
        <v>26</v>
      </c>
      <c r="D57" s="8" t="s">
        <v>15</v>
      </c>
      <c r="E57" s="6">
        <v>1573.1</v>
      </c>
      <c r="F57" s="6">
        <v>1573.1</v>
      </c>
    </row>
    <row r="58" spans="1:6" ht="31.2" hidden="1">
      <c r="A58" s="7" t="s">
        <v>23</v>
      </c>
      <c r="B58" s="8" t="s">
        <v>45</v>
      </c>
      <c r="C58" s="8" t="s">
        <v>26</v>
      </c>
      <c r="D58" s="8" t="s">
        <v>24</v>
      </c>
      <c r="E58" s="6">
        <v>62</v>
      </c>
      <c r="F58" s="6">
        <v>62</v>
      </c>
    </row>
    <row r="59" spans="1:6" s="5" customFormat="1" ht="15.6">
      <c r="A59" s="9" t="s">
        <v>50</v>
      </c>
      <c r="B59" s="10" t="s">
        <v>51</v>
      </c>
      <c r="C59" s="10"/>
      <c r="D59" s="10"/>
      <c r="E59" s="11">
        <v>300</v>
      </c>
      <c r="F59" s="11">
        <f t="shared" ref="F59:F60" si="6">F60</f>
        <v>278</v>
      </c>
    </row>
    <row r="60" spans="1:6" ht="15.6">
      <c r="A60" s="7" t="s">
        <v>25</v>
      </c>
      <c r="B60" s="8" t="s">
        <v>51</v>
      </c>
      <c r="C60" s="8" t="s">
        <v>26</v>
      </c>
      <c r="D60" s="8"/>
      <c r="E60" s="6">
        <v>300</v>
      </c>
      <c r="F60" s="6">
        <f t="shared" si="6"/>
        <v>278</v>
      </c>
    </row>
    <row r="61" spans="1:6" ht="15.6">
      <c r="A61" s="7" t="s">
        <v>27</v>
      </c>
      <c r="B61" s="8" t="s">
        <v>51</v>
      </c>
      <c r="C61" s="8" t="s">
        <v>26</v>
      </c>
      <c r="D61" s="8" t="s">
        <v>28</v>
      </c>
      <c r="E61" s="6">
        <v>300</v>
      </c>
      <c r="F61" s="6">
        <v>278</v>
      </c>
    </row>
    <row r="62" spans="1:6" s="5" customFormat="1" ht="15.6">
      <c r="A62" s="9" t="s">
        <v>52</v>
      </c>
      <c r="B62" s="10" t="s">
        <v>53</v>
      </c>
      <c r="C62" s="10"/>
      <c r="D62" s="10"/>
      <c r="E62" s="11">
        <f>E70+E74+E81+E85+E94+E63</f>
        <v>17195.099999999999</v>
      </c>
      <c r="F62" s="11">
        <f>F70+F74+F81+F85+F94+F63+F66</f>
        <v>20808.399999999998</v>
      </c>
    </row>
    <row r="63" spans="1:6" ht="31.2" hidden="1">
      <c r="A63" s="7" t="s">
        <v>54</v>
      </c>
      <c r="B63" s="8" t="s">
        <v>53</v>
      </c>
      <c r="C63" s="8" t="s">
        <v>55</v>
      </c>
      <c r="D63" s="8"/>
      <c r="E63" s="6">
        <v>2.1</v>
      </c>
      <c r="F63" s="6">
        <f t="shared" ref="F63:F64" si="7">F64</f>
        <v>2.1</v>
      </c>
    </row>
    <row r="64" spans="1:6" ht="15.6" hidden="1">
      <c r="A64" s="7" t="s">
        <v>56</v>
      </c>
      <c r="B64" s="8" t="s">
        <v>53</v>
      </c>
      <c r="C64" s="8" t="s">
        <v>57</v>
      </c>
      <c r="D64" s="8"/>
      <c r="E64" s="6">
        <v>2.1</v>
      </c>
      <c r="F64" s="6">
        <f t="shared" si="7"/>
        <v>2.1</v>
      </c>
    </row>
    <row r="65" spans="1:6" ht="31.2" hidden="1">
      <c r="A65" s="7" t="s">
        <v>23</v>
      </c>
      <c r="B65" s="8" t="s">
        <v>53</v>
      </c>
      <c r="C65" s="8" t="s">
        <v>57</v>
      </c>
      <c r="D65" s="8" t="s">
        <v>24</v>
      </c>
      <c r="E65" s="6">
        <v>2.1</v>
      </c>
      <c r="F65" s="6">
        <v>2.1</v>
      </c>
    </row>
    <row r="66" spans="1:6" ht="31.2">
      <c r="A66" s="26" t="s">
        <v>118</v>
      </c>
      <c r="B66" s="27" t="s">
        <v>53</v>
      </c>
      <c r="C66" s="27" t="s">
        <v>119</v>
      </c>
      <c r="D66" s="27"/>
      <c r="E66" s="6">
        <v>0</v>
      </c>
      <c r="F66" s="6">
        <f t="shared" ref="F66:F68" si="8">F67</f>
        <v>850</v>
      </c>
    </row>
    <row r="67" spans="1:6" ht="31.2">
      <c r="A67" s="26" t="s">
        <v>424</v>
      </c>
      <c r="B67" s="27" t="s">
        <v>53</v>
      </c>
      <c r="C67" s="27" t="s">
        <v>426</v>
      </c>
      <c r="D67" s="27"/>
      <c r="E67" s="6">
        <v>0</v>
      </c>
      <c r="F67" s="6">
        <f t="shared" si="8"/>
        <v>850</v>
      </c>
    </row>
    <row r="68" spans="1:6" ht="31.2">
      <c r="A68" s="26" t="s">
        <v>425</v>
      </c>
      <c r="B68" s="27" t="s">
        <v>53</v>
      </c>
      <c r="C68" s="27" t="s">
        <v>427</v>
      </c>
      <c r="D68" s="27"/>
      <c r="E68" s="6">
        <v>0</v>
      </c>
      <c r="F68" s="6">
        <f t="shared" si="8"/>
        <v>850</v>
      </c>
    </row>
    <row r="69" spans="1:6" ht="31.2">
      <c r="A69" s="26" t="s">
        <v>23</v>
      </c>
      <c r="B69" s="27" t="s">
        <v>53</v>
      </c>
      <c r="C69" s="27" t="s">
        <v>427</v>
      </c>
      <c r="D69" s="27" t="s">
        <v>24</v>
      </c>
      <c r="E69" s="6">
        <v>0</v>
      </c>
      <c r="F69" s="6">
        <v>850</v>
      </c>
    </row>
    <row r="70" spans="1:6" ht="15.6">
      <c r="A70" s="7" t="s">
        <v>9</v>
      </c>
      <c r="B70" s="8" t="s">
        <v>53</v>
      </c>
      <c r="C70" s="8" t="s">
        <v>10</v>
      </c>
      <c r="D70" s="8"/>
      <c r="E70" s="6">
        <f t="shared" ref="E70:F72" si="9">E71</f>
        <v>671</v>
      </c>
      <c r="F70" s="6">
        <f t="shared" si="9"/>
        <v>620.9</v>
      </c>
    </row>
    <row r="71" spans="1:6" ht="31.2">
      <c r="A71" s="7" t="s">
        <v>11</v>
      </c>
      <c r="B71" s="8" t="s">
        <v>53</v>
      </c>
      <c r="C71" s="8" t="s">
        <v>12</v>
      </c>
      <c r="D71" s="8"/>
      <c r="E71" s="6">
        <f t="shared" si="9"/>
        <v>671</v>
      </c>
      <c r="F71" s="6">
        <f t="shared" si="9"/>
        <v>620.9</v>
      </c>
    </row>
    <row r="72" spans="1:6" ht="46.8">
      <c r="A72" s="7" t="s">
        <v>367</v>
      </c>
      <c r="B72" s="8" t="s">
        <v>53</v>
      </c>
      <c r="C72" s="8" t="s">
        <v>13</v>
      </c>
      <c r="D72" s="8"/>
      <c r="E72" s="6">
        <f t="shared" si="9"/>
        <v>671</v>
      </c>
      <c r="F72" s="6">
        <f t="shared" si="9"/>
        <v>620.9</v>
      </c>
    </row>
    <row r="73" spans="1:6" ht="31.2">
      <c r="A73" s="7" t="s">
        <v>23</v>
      </c>
      <c r="B73" s="8" t="s">
        <v>53</v>
      </c>
      <c r="C73" s="8" t="s">
        <v>13</v>
      </c>
      <c r="D73" s="8" t="s">
        <v>24</v>
      </c>
      <c r="E73" s="6">
        <v>671</v>
      </c>
      <c r="F73" s="6">
        <v>620.9</v>
      </c>
    </row>
    <row r="74" spans="1:6" ht="46.8">
      <c r="A74" s="7" t="s">
        <v>58</v>
      </c>
      <c r="B74" s="8" t="s">
        <v>53</v>
      </c>
      <c r="C74" s="8" t="s">
        <v>59</v>
      </c>
      <c r="D74" s="8"/>
      <c r="E74" s="6">
        <f>E75</f>
        <v>3818.8</v>
      </c>
      <c r="F74" s="6">
        <f>F75</f>
        <v>3889.6000000000004</v>
      </c>
    </row>
    <row r="75" spans="1:6" ht="46.8">
      <c r="A75" s="7" t="s">
        <v>60</v>
      </c>
      <c r="B75" s="8" t="s">
        <v>53</v>
      </c>
      <c r="C75" s="8" t="s">
        <v>61</v>
      </c>
      <c r="D75" s="8"/>
      <c r="E75" s="6">
        <f>E76+E78</f>
        <v>3818.8</v>
      </c>
      <c r="F75" s="6">
        <f>F76+F78</f>
        <v>3889.6000000000004</v>
      </c>
    </row>
    <row r="76" spans="1:6" ht="15.6">
      <c r="A76" s="7" t="s">
        <v>62</v>
      </c>
      <c r="B76" s="8" t="s">
        <v>53</v>
      </c>
      <c r="C76" s="8" t="s">
        <v>63</v>
      </c>
      <c r="D76" s="8"/>
      <c r="E76" s="6">
        <f>E77</f>
        <v>74.5</v>
      </c>
      <c r="F76" s="6">
        <f>F77</f>
        <v>41.3</v>
      </c>
    </row>
    <row r="77" spans="1:6" ht="31.2">
      <c r="A77" s="7" t="s">
        <v>64</v>
      </c>
      <c r="B77" s="8" t="s">
        <v>53</v>
      </c>
      <c r="C77" s="8" t="s">
        <v>63</v>
      </c>
      <c r="D77" s="8" t="s">
        <v>65</v>
      </c>
      <c r="E77" s="6">
        <v>74.5</v>
      </c>
      <c r="F77" s="6">
        <v>41.3</v>
      </c>
    </row>
    <row r="78" spans="1:6" ht="31.2">
      <c r="A78" s="7" t="s">
        <v>66</v>
      </c>
      <c r="B78" s="8" t="s">
        <v>53</v>
      </c>
      <c r="C78" s="8" t="s">
        <v>67</v>
      </c>
      <c r="D78" s="8"/>
      <c r="E78" s="6">
        <f>E79+E80</f>
        <v>3744.3</v>
      </c>
      <c r="F78" s="6">
        <f>F79+F80</f>
        <v>3848.3</v>
      </c>
    </row>
    <row r="79" spans="1:6" ht="78">
      <c r="A79" s="7" t="s">
        <v>14</v>
      </c>
      <c r="B79" s="8" t="s">
        <v>53</v>
      </c>
      <c r="C79" s="8" t="s">
        <v>67</v>
      </c>
      <c r="D79" s="8" t="s">
        <v>15</v>
      </c>
      <c r="E79" s="6">
        <v>3565.3</v>
      </c>
      <c r="F79" s="6">
        <v>3582.8</v>
      </c>
    </row>
    <row r="80" spans="1:6" ht="31.2">
      <c r="A80" s="7" t="s">
        <v>23</v>
      </c>
      <c r="B80" s="8" t="s">
        <v>53</v>
      </c>
      <c r="C80" s="8" t="s">
        <v>67</v>
      </c>
      <c r="D80" s="8" t="s">
        <v>24</v>
      </c>
      <c r="E80" s="6">
        <v>179</v>
      </c>
      <c r="F80" s="6">
        <v>265.5</v>
      </c>
    </row>
    <row r="81" spans="1:6" ht="15.6" hidden="1">
      <c r="A81" s="7" t="s">
        <v>18</v>
      </c>
      <c r="B81" s="8" t="s">
        <v>53</v>
      </c>
      <c r="C81" s="8" t="s">
        <v>19</v>
      </c>
      <c r="D81" s="8"/>
      <c r="E81" s="6">
        <f t="shared" ref="E81:F83" si="10">E82</f>
        <v>15</v>
      </c>
      <c r="F81" s="6">
        <f t="shared" si="10"/>
        <v>15</v>
      </c>
    </row>
    <row r="82" spans="1:6" ht="31.2" hidden="1">
      <c r="A82" s="7" t="s">
        <v>20</v>
      </c>
      <c r="B82" s="8" t="s">
        <v>53</v>
      </c>
      <c r="C82" s="8" t="s">
        <v>21</v>
      </c>
      <c r="D82" s="8"/>
      <c r="E82" s="6">
        <f t="shared" si="10"/>
        <v>15</v>
      </c>
      <c r="F82" s="6">
        <f t="shared" si="10"/>
        <v>15</v>
      </c>
    </row>
    <row r="83" spans="1:6" ht="78" hidden="1">
      <c r="A83" s="7" t="s">
        <v>354</v>
      </c>
      <c r="B83" s="8" t="s">
        <v>53</v>
      </c>
      <c r="C83" s="8" t="s">
        <v>22</v>
      </c>
      <c r="D83" s="8"/>
      <c r="E83" s="6">
        <f t="shared" si="10"/>
        <v>15</v>
      </c>
      <c r="F83" s="6">
        <f t="shared" si="10"/>
        <v>15</v>
      </c>
    </row>
    <row r="84" spans="1:6" ht="31.2" hidden="1">
      <c r="A84" s="7" t="s">
        <v>23</v>
      </c>
      <c r="B84" s="8" t="s">
        <v>53</v>
      </c>
      <c r="C84" s="8" t="s">
        <v>22</v>
      </c>
      <c r="D84" s="8" t="s">
        <v>24</v>
      </c>
      <c r="E84" s="6">
        <v>15</v>
      </c>
      <c r="F84" s="6">
        <v>15</v>
      </c>
    </row>
    <row r="85" spans="1:6" ht="31.2">
      <c r="A85" s="7" t="s">
        <v>68</v>
      </c>
      <c r="B85" s="8" t="s">
        <v>53</v>
      </c>
      <c r="C85" s="8" t="s">
        <v>69</v>
      </c>
      <c r="D85" s="8"/>
      <c r="E85" s="6">
        <f>E86+E88+E90</f>
        <v>12211.2</v>
      </c>
      <c r="F85" s="6">
        <f>F86+F88+F90</f>
        <v>14701.2</v>
      </c>
    </row>
    <row r="86" spans="1:6" ht="31.2">
      <c r="A86" s="7" t="s">
        <v>375</v>
      </c>
      <c r="B86" s="8" t="s">
        <v>53</v>
      </c>
      <c r="C86" s="8" t="s">
        <v>70</v>
      </c>
      <c r="D86" s="8"/>
      <c r="E86" s="6">
        <f>E87</f>
        <v>795.6</v>
      </c>
      <c r="F86" s="6">
        <f>F87</f>
        <v>1419.6</v>
      </c>
    </row>
    <row r="87" spans="1:6" ht="31.2">
      <c r="A87" s="7" t="s">
        <v>23</v>
      </c>
      <c r="B87" s="8" t="s">
        <v>53</v>
      </c>
      <c r="C87" s="8" t="s">
        <v>70</v>
      </c>
      <c r="D87" s="8" t="s">
        <v>24</v>
      </c>
      <c r="E87" s="6">
        <v>795.6</v>
      </c>
      <c r="F87" s="6">
        <v>1419.6</v>
      </c>
    </row>
    <row r="88" spans="1:6" ht="31.2">
      <c r="A88" s="7" t="s">
        <v>376</v>
      </c>
      <c r="B88" s="8" t="s">
        <v>53</v>
      </c>
      <c r="C88" s="8" t="s">
        <v>71</v>
      </c>
      <c r="D88" s="8"/>
      <c r="E88" s="6">
        <f>E89</f>
        <v>3610.7</v>
      </c>
      <c r="F88" s="6">
        <f>F89</f>
        <v>5976.7</v>
      </c>
    </row>
    <row r="89" spans="1:6" ht="31.2">
      <c r="A89" s="7" t="s">
        <v>23</v>
      </c>
      <c r="B89" s="8" t="s">
        <v>53</v>
      </c>
      <c r="C89" s="8" t="s">
        <v>71</v>
      </c>
      <c r="D89" s="8" t="s">
        <v>24</v>
      </c>
      <c r="E89" s="6">
        <v>3610.7</v>
      </c>
      <c r="F89" s="6">
        <v>5976.7</v>
      </c>
    </row>
    <row r="90" spans="1:6" ht="31.2">
      <c r="A90" s="7" t="s">
        <v>72</v>
      </c>
      <c r="B90" s="8" t="s">
        <v>53</v>
      </c>
      <c r="C90" s="8" t="s">
        <v>73</v>
      </c>
      <c r="D90" s="8"/>
      <c r="E90" s="6">
        <f>E91+E92+E93</f>
        <v>7804.9000000000005</v>
      </c>
      <c r="F90" s="6">
        <f>F91+F92+F93</f>
        <v>7304.9000000000005</v>
      </c>
    </row>
    <row r="91" spans="1:6" ht="78">
      <c r="A91" s="7" t="s">
        <v>14</v>
      </c>
      <c r="B91" s="8" t="s">
        <v>53</v>
      </c>
      <c r="C91" s="8" t="s">
        <v>73</v>
      </c>
      <c r="D91" s="8" t="s">
        <v>15</v>
      </c>
      <c r="E91" s="6">
        <v>7360.6</v>
      </c>
      <c r="F91" s="6">
        <v>6860.6</v>
      </c>
    </row>
    <row r="92" spans="1:6" ht="31.2" hidden="1">
      <c r="A92" s="7" t="s">
        <v>23</v>
      </c>
      <c r="B92" s="8" t="s">
        <v>53</v>
      </c>
      <c r="C92" s="8" t="s">
        <v>73</v>
      </c>
      <c r="D92" s="8" t="s">
        <v>24</v>
      </c>
      <c r="E92" s="6">
        <v>442.3</v>
      </c>
      <c r="F92" s="6">
        <v>442.3</v>
      </c>
    </row>
    <row r="93" spans="1:6" ht="15.6" hidden="1">
      <c r="A93" s="7" t="s">
        <v>27</v>
      </c>
      <c r="B93" s="8" t="s">
        <v>53</v>
      </c>
      <c r="C93" s="8" t="s">
        <v>73</v>
      </c>
      <c r="D93" s="8" t="s">
        <v>28</v>
      </c>
      <c r="E93" s="6">
        <v>2</v>
      </c>
      <c r="F93" s="6">
        <v>2</v>
      </c>
    </row>
    <row r="94" spans="1:6" ht="15.6">
      <c r="A94" s="7" t="s">
        <v>25</v>
      </c>
      <c r="B94" s="8" t="s">
        <v>53</v>
      </c>
      <c r="C94" s="8" t="s">
        <v>26</v>
      </c>
      <c r="D94" s="8"/>
      <c r="E94" s="6">
        <f>E95+E96</f>
        <v>477</v>
      </c>
      <c r="F94" s="6">
        <f>F95+F96</f>
        <v>729.6</v>
      </c>
    </row>
    <row r="95" spans="1:6" ht="31.2">
      <c r="A95" s="7" t="s">
        <v>23</v>
      </c>
      <c r="B95" s="8" t="s">
        <v>53</v>
      </c>
      <c r="C95" s="8" t="s">
        <v>26</v>
      </c>
      <c r="D95" s="8" t="s">
        <v>24</v>
      </c>
      <c r="E95" s="6">
        <v>113</v>
      </c>
      <c r="F95" s="6">
        <v>119</v>
      </c>
    </row>
    <row r="96" spans="1:6" ht="15.6">
      <c r="A96" s="7" t="s">
        <v>27</v>
      </c>
      <c r="B96" s="8" t="s">
        <v>53</v>
      </c>
      <c r="C96" s="8" t="s">
        <v>26</v>
      </c>
      <c r="D96" s="8" t="s">
        <v>28</v>
      </c>
      <c r="E96" s="6">
        <v>364</v>
      </c>
      <c r="F96" s="6">
        <v>610.6</v>
      </c>
    </row>
    <row r="97" spans="1:6" s="5" customFormat="1" ht="31.2">
      <c r="A97" s="9" t="s">
        <v>74</v>
      </c>
      <c r="B97" s="10" t="s">
        <v>75</v>
      </c>
      <c r="C97" s="10"/>
      <c r="D97" s="10"/>
      <c r="E97" s="11">
        <f>E98+E105</f>
        <v>4422</v>
      </c>
      <c r="F97" s="11">
        <v>4422</v>
      </c>
    </row>
    <row r="98" spans="1:6" s="5" customFormat="1" ht="46.8" hidden="1">
      <c r="A98" s="9" t="s">
        <v>76</v>
      </c>
      <c r="B98" s="10" t="s">
        <v>77</v>
      </c>
      <c r="C98" s="10"/>
      <c r="D98" s="10"/>
      <c r="E98" s="11">
        <v>3712.1</v>
      </c>
      <c r="F98" s="11">
        <v>3712.1</v>
      </c>
    </row>
    <row r="99" spans="1:6" ht="15.6" hidden="1">
      <c r="A99" s="7" t="s">
        <v>78</v>
      </c>
      <c r="B99" s="8" t="s">
        <v>77</v>
      </c>
      <c r="C99" s="8" t="s">
        <v>79</v>
      </c>
      <c r="D99" s="8"/>
      <c r="E99" s="6">
        <v>3712.1</v>
      </c>
      <c r="F99" s="6">
        <v>3712.1</v>
      </c>
    </row>
    <row r="100" spans="1:6" ht="46.8" hidden="1">
      <c r="A100" s="7" t="s">
        <v>80</v>
      </c>
      <c r="B100" s="8" t="s">
        <v>77</v>
      </c>
      <c r="C100" s="8" t="s">
        <v>81</v>
      </c>
      <c r="D100" s="8"/>
      <c r="E100" s="6">
        <v>3712.1</v>
      </c>
      <c r="F100" s="6">
        <v>3712.1</v>
      </c>
    </row>
    <row r="101" spans="1:6" ht="31.2" hidden="1">
      <c r="A101" s="7" t="s">
        <v>82</v>
      </c>
      <c r="B101" s="8" t="s">
        <v>77</v>
      </c>
      <c r="C101" s="8" t="s">
        <v>83</v>
      </c>
      <c r="D101" s="8"/>
      <c r="E101" s="6">
        <v>100</v>
      </c>
      <c r="F101" s="6">
        <v>100</v>
      </c>
    </row>
    <row r="102" spans="1:6" ht="31.95" hidden="1" customHeight="1">
      <c r="A102" s="7" t="s">
        <v>84</v>
      </c>
      <c r="B102" s="8" t="s">
        <v>77</v>
      </c>
      <c r="C102" s="8" t="s">
        <v>83</v>
      </c>
      <c r="D102" s="8" t="s">
        <v>85</v>
      </c>
      <c r="E102" s="6">
        <v>100</v>
      </c>
      <c r="F102" s="6">
        <v>100</v>
      </c>
    </row>
    <row r="103" spans="1:6" ht="15.6" hidden="1">
      <c r="A103" s="7" t="s">
        <v>86</v>
      </c>
      <c r="B103" s="8" t="s">
        <v>77</v>
      </c>
      <c r="C103" s="8" t="s">
        <v>87</v>
      </c>
      <c r="D103" s="8"/>
      <c r="E103" s="6">
        <v>3612.1</v>
      </c>
      <c r="F103" s="6">
        <v>3612.1</v>
      </c>
    </row>
    <row r="104" spans="1:6" ht="30" hidden="1" customHeight="1">
      <c r="A104" s="7" t="s">
        <v>84</v>
      </c>
      <c r="B104" s="8" t="s">
        <v>77</v>
      </c>
      <c r="C104" s="8" t="s">
        <v>87</v>
      </c>
      <c r="D104" s="8" t="s">
        <v>85</v>
      </c>
      <c r="E104" s="6">
        <v>3612.1</v>
      </c>
      <c r="F104" s="6">
        <v>3612.1</v>
      </c>
    </row>
    <row r="105" spans="1:6" s="5" customFormat="1" ht="31.2">
      <c r="A105" s="9" t="s">
        <v>88</v>
      </c>
      <c r="B105" s="10" t="s">
        <v>89</v>
      </c>
      <c r="C105" s="10"/>
      <c r="D105" s="10"/>
      <c r="E105" s="11">
        <v>709.9</v>
      </c>
      <c r="F105" s="11">
        <f>F106+F119</f>
        <v>709.9</v>
      </c>
    </row>
    <row r="106" spans="1:6" ht="15.6">
      <c r="A106" s="7" t="s">
        <v>78</v>
      </c>
      <c r="B106" s="8" t="s">
        <v>89</v>
      </c>
      <c r="C106" s="8" t="s">
        <v>79</v>
      </c>
      <c r="D106" s="8"/>
      <c r="E106" s="6">
        <v>673.9</v>
      </c>
      <c r="F106" s="6">
        <f>F107+F112</f>
        <v>673.9</v>
      </c>
    </row>
    <row r="107" spans="1:6" ht="46.8">
      <c r="A107" s="7" t="s">
        <v>80</v>
      </c>
      <c r="B107" s="8" t="s">
        <v>89</v>
      </c>
      <c r="C107" s="8" t="s">
        <v>81</v>
      </c>
      <c r="D107" s="8"/>
      <c r="E107" s="6">
        <v>450</v>
      </c>
      <c r="F107" s="6">
        <f>F108+F110</f>
        <v>222</v>
      </c>
    </row>
    <row r="108" spans="1:6" ht="46.8">
      <c r="A108" s="7" t="s">
        <v>90</v>
      </c>
      <c r="B108" s="8" t="s">
        <v>89</v>
      </c>
      <c r="C108" s="8" t="s">
        <v>91</v>
      </c>
      <c r="D108" s="8"/>
      <c r="E108" s="6">
        <v>450</v>
      </c>
      <c r="F108" s="6">
        <f t="shared" ref="F108:F110" si="11">F109</f>
        <v>208.6</v>
      </c>
    </row>
    <row r="109" spans="1:6" ht="33.75" customHeight="1">
      <c r="A109" s="7" t="s">
        <v>84</v>
      </c>
      <c r="B109" s="8" t="s">
        <v>89</v>
      </c>
      <c r="C109" s="8" t="s">
        <v>91</v>
      </c>
      <c r="D109" s="8" t="s">
        <v>85</v>
      </c>
      <c r="E109" s="6">
        <v>450</v>
      </c>
      <c r="F109" s="6">
        <v>208.6</v>
      </c>
    </row>
    <row r="110" spans="1:6" ht="49.2" customHeight="1">
      <c r="A110" s="26" t="s">
        <v>428</v>
      </c>
      <c r="B110" s="27" t="s">
        <v>89</v>
      </c>
      <c r="C110" s="27" t="s">
        <v>429</v>
      </c>
      <c r="D110" s="27"/>
      <c r="E110" s="6">
        <v>0</v>
      </c>
      <c r="F110" s="6">
        <f t="shared" si="11"/>
        <v>13.4</v>
      </c>
    </row>
    <row r="111" spans="1:6" ht="34.200000000000003" customHeight="1">
      <c r="A111" s="26" t="s">
        <v>84</v>
      </c>
      <c r="B111" s="27" t="s">
        <v>89</v>
      </c>
      <c r="C111" s="27" t="s">
        <v>429</v>
      </c>
      <c r="D111" s="27" t="s">
        <v>85</v>
      </c>
      <c r="E111" s="6">
        <v>0</v>
      </c>
      <c r="F111" s="6">
        <v>13.4</v>
      </c>
    </row>
    <row r="112" spans="1:6" ht="15.6">
      <c r="A112" s="7" t="s">
        <v>92</v>
      </c>
      <c r="B112" s="8" t="s">
        <v>89</v>
      </c>
      <c r="C112" s="8" t="s">
        <v>93</v>
      </c>
      <c r="D112" s="8"/>
      <c r="E112" s="6">
        <v>223.9</v>
      </c>
      <c r="F112" s="6">
        <f>F113+F115+F118</f>
        <v>451.9</v>
      </c>
    </row>
    <row r="113" spans="1:6" ht="31.2" hidden="1">
      <c r="A113" s="7" t="s">
        <v>94</v>
      </c>
      <c r="B113" s="8" t="s">
        <v>89</v>
      </c>
      <c r="C113" s="8" t="s">
        <v>95</v>
      </c>
      <c r="D113" s="8"/>
      <c r="E113" s="6">
        <v>50</v>
      </c>
      <c r="F113" s="6">
        <f t="shared" ref="F113" si="12">F114</f>
        <v>50</v>
      </c>
    </row>
    <row r="114" spans="1:6" ht="31.2" hidden="1">
      <c r="A114" s="7" t="s">
        <v>84</v>
      </c>
      <c r="B114" s="8" t="s">
        <v>89</v>
      </c>
      <c r="C114" s="8" t="s">
        <v>95</v>
      </c>
      <c r="D114" s="8" t="s">
        <v>85</v>
      </c>
      <c r="E114" s="6">
        <v>50</v>
      </c>
      <c r="F114" s="6">
        <v>50</v>
      </c>
    </row>
    <row r="115" spans="1:6" ht="31.2" hidden="1">
      <c r="A115" s="7" t="s">
        <v>96</v>
      </c>
      <c r="B115" s="8" t="s">
        <v>89</v>
      </c>
      <c r="C115" s="8" t="s">
        <v>97</v>
      </c>
      <c r="D115" s="8"/>
      <c r="E115" s="6">
        <v>20</v>
      </c>
      <c r="F115" s="6">
        <f>F116</f>
        <v>20</v>
      </c>
    </row>
    <row r="116" spans="1:6" ht="31.2" hidden="1">
      <c r="A116" s="7" t="s">
        <v>23</v>
      </c>
      <c r="B116" s="8" t="s">
        <v>89</v>
      </c>
      <c r="C116" s="8" t="s">
        <v>97</v>
      </c>
      <c r="D116" s="8" t="s">
        <v>24</v>
      </c>
      <c r="E116" s="6">
        <v>20</v>
      </c>
      <c r="F116" s="6">
        <v>20</v>
      </c>
    </row>
    <row r="117" spans="1:6" ht="31.2">
      <c r="A117" s="7" t="s">
        <v>98</v>
      </c>
      <c r="B117" s="8" t="s">
        <v>89</v>
      </c>
      <c r="C117" s="8" t="s">
        <v>99</v>
      </c>
      <c r="D117" s="8"/>
      <c r="E117" s="6">
        <v>153.9</v>
      </c>
      <c r="F117" s="6">
        <f>F118</f>
        <v>381.9</v>
      </c>
    </row>
    <row r="118" spans="1:6" ht="34.5" customHeight="1">
      <c r="A118" s="7" t="s">
        <v>84</v>
      </c>
      <c r="B118" s="8" t="s">
        <v>89</v>
      </c>
      <c r="C118" s="8" t="s">
        <v>99</v>
      </c>
      <c r="D118" s="8" t="s">
        <v>85</v>
      </c>
      <c r="E118" s="6">
        <v>153.9</v>
      </c>
      <c r="F118" s="6">
        <v>381.9</v>
      </c>
    </row>
    <row r="119" spans="1:6" ht="31.2" hidden="1">
      <c r="A119" s="7" t="s">
        <v>100</v>
      </c>
      <c r="B119" s="8" t="s">
        <v>89</v>
      </c>
      <c r="C119" s="8" t="s">
        <v>101</v>
      </c>
      <c r="D119" s="8"/>
      <c r="E119" s="6">
        <v>36</v>
      </c>
      <c r="F119" s="6">
        <f>F120+F122</f>
        <v>36</v>
      </c>
    </row>
    <row r="120" spans="1:6" ht="31.2" hidden="1">
      <c r="A120" s="7" t="s">
        <v>102</v>
      </c>
      <c r="B120" s="8" t="s">
        <v>89</v>
      </c>
      <c r="C120" s="8" t="s">
        <v>103</v>
      </c>
      <c r="D120" s="8"/>
      <c r="E120" s="6">
        <v>26</v>
      </c>
      <c r="F120" s="6">
        <f t="shared" ref="F120" si="13">F121</f>
        <v>26</v>
      </c>
    </row>
    <row r="121" spans="1:6" ht="31.2" hidden="1">
      <c r="A121" s="7" t="s">
        <v>23</v>
      </c>
      <c r="B121" s="8" t="s">
        <v>89</v>
      </c>
      <c r="C121" s="8" t="s">
        <v>103</v>
      </c>
      <c r="D121" s="8" t="s">
        <v>24</v>
      </c>
      <c r="E121" s="6">
        <v>26</v>
      </c>
      <c r="F121" s="6">
        <v>26</v>
      </c>
    </row>
    <row r="122" spans="1:6" ht="31.2" hidden="1">
      <c r="A122" s="7" t="s">
        <v>104</v>
      </c>
      <c r="B122" s="8" t="s">
        <v>89</v>
      </c>
      <c r="C122" s="8" t="s">
        <v>105</v>
      </c>
      <c r="D122" s="8"/>
      <c r="E122" s="6">
        <v>10</v>
      </c>
      <c r="F122" s="6">
        <f>F123</f>
        <v>10</v>
      </c>
    </row>
    <row r="123" spans="1:6" ht="31.2" hidden="1">
      <c r="A123" s="7" t="s">
        <v>23</v>
      </c>
      <c r="B123" s="8" t="s">
        <v>89</v>
      </c>
      <c r="C123" s="8" t="s">
        <v>105</v>
      </c>
      <c r="D123" s="8" t="s">
        <v>24</v>
      </c>
      <c r="E123" s="6">
        <v>10</v>
      </c>
      <c r="F123" s="6">
        <v>10</v>
      </c>
    </row>
    <row r="124" spans="1:6" s="5" customFormat="1" ht="15.6">
      <c r="A124" s="9" t="s">
        <v>106</v>
      </c>
      <c r="B124" s="10" t="s">
        <v>107</v>
      </c>
      <c r="C124" s="10"/>
      <c r="D124" s="10"/>
      <c r="E124" s="11">
        <f>E125+E130+E143</f>
        <v>22530.400000000001</v>
      </c>
      <c r="F124" s="11">
        <f>F125+F130+F143</f>
        <v>86885.4</v>
      </c>
    </row>
    <row r="125" spans="1:6" s="5" customFormat="1" ht="15.6" hidden="1">
      <c r="A125" s="9" t="s">
        <v>108</v>
      </c>
      <c r="B125" s="10" t="s">
        <v>109</v>
      </c>
      <c r="C125" s="10"/>
      <c r="D125" s="10"/>
      <c r="E125" s="11">
        <f t="shared" ref="E125:F128" si="14">E126</f>
        <v>900</v>
      </c>
      <c r="F125" s="11">
        <f t="shared" si="14"/>
        <v>900</v>
      </c>
    </row>
    <row r="126" spans="1:6" ht="15.6" hidden="1">
      <c r="A126" s="7" t="s">
        <v>110</v>
      </c>
      <c r="B126" s="8" t="s">
        <v>109</v>
      </c>
      <c r="C126" s="8" t="s">
        <v>111</v>
      </c>
      <c r="D126" s="8"/>
      <c r="E126" s="6">
        <f t="shared" si="14"/>
        <v>900</v>
      </c>
      <c r="F126" s="6">
        <f t="shared" si="14"/>
        <v>900</v>
      </c>
    </row>
    <row r="127" spans="1:6" ht="35.25" hidden="1" customHeight="1">
      <c r="A127" s="7" t="s">
        <v>112</v>
      </c>
      <c r="B127" s="8" t="s">
        <v>109</v>
      </c>
      <c r="C127" s="8" t="s">
        <v>113</v>
      </c>
      <c r="D127" s="8"/>
      <c r="E127" s="6">
        <f t="shared" si="14"/>
        <v>900</v>
      </c>
      <c r="F127" s="6">
        <f t="shared" si="14"/>
        <v>900</v>
      </c>
    </row>
    <row r="128" spans="1:6" ht="46.8" hidden="1">
      <c r="A128" s="7" t="s">
        <v>114</v>
      </c>
      <c r="B128" s="8" t="s">
        <v>109</v>
      </c>
      <c r="C128" s="8" t="s">
        <v>115</v>
      </c>
      <c r="D128" s="8"/>
      <c r="E128" s="6">
        <f t="shared" si="14"/>
        <v>900</v>
      </c>
      <c r="F128" s="6">
        <f t="shared" si="14"/>
        <v>900</v>
      </c>
    </row>
    <row r="129" spans="1:6" ht="15.6" hidden="1">
      <c r="A129" s="7" t="s">
        <v>27</v>
      </c>
      <c r="B129" s="8" t="s">
        <v>109</v>
      </c>
      <c r="C129" s="8" t="s">
        <v>115</v>
      </c>
      <c r="D129" s="8" t="s">
        <v>28</v>
      </c>
      <c r="E129" s="6">
        <v>900</v>
      </c>
      <c r="F129" s="6">
        <v>900</v>
      </c>
    </row>
    <row r="130" spans="1:6" s="5" customFormat="1" ht="15.6">
      <c r="A130" s="9" t="s">
        <v>116</v>
      </c>
      <c r="B130" s="10" t="s">
        <v>117</v>
      </c>
      <c r="C130" s="10"/>
      <c r="D130" s="10"/>
      <c r="E130" s="11">
        <f>E131</f>
        <v>21610.400000000001</v>
      </c>
      <c r="F130" s="11">
        <f>F131</f>
        <v>85965.4</v>
      </c>
    </row>
    <row r="131" spans="1:6" ht="31.2">
      <c r="A131" s="7" t="s">
        <v>118</v>
      </c>
      <c r="B131" s="8" t="s">
        <v>117</v>
      </c>
      <c r="C131" s="8" t="s">
        <v>119</v>
      </c>
      <c r="D131" s="8"/>
      <c r="E131" s="6">
        <f>E132</f>
        <v>21610.400000000001</v>
      </c>
      <c r="F131" s="6">
        <f>F132</f>
        <v>85965.4</v>
      </c>
    </row>
    <row r="132" spans="1:6" ht="46.8">
      <c r="A132" s="7" t="s">
        <v>120</v>
      </c>
      <c r="B132" s="8" t="s">
        <v>117</v>
      </c>
      <c r="C132" s="8" t="s">
        <v>121</v>
      </c>
      <c r="D132" s="8"/>
      <c r="E132" s="6">
        <f>E133+E135+E137+E139+E141</f>
        <v>21610.400000000001</v>
      </c>
      <c r="F132" s="6">
        <f>F133+F135+F137+F139+F141</f>
        <v>85965.4</v>
      </c>
    </row>
    <row r="133" spans="1:6" ht="31.2">
      <c r="A133" s="7" t="s">
        <v>122</v>
      </c>
      <c r="B133" s="8" t="s">
        <v>117</v>
      </c>
      <c r="C133" s="8" t="s">
        <v>123</v>
      </c>
      <c r="D133" s="8"/>
      <c r="E133" s="6">
        <f>E134</f>
        <v>27.1</v>
      </c>
      <c r="F133" s="6">
        <f>F134</f>
        <v>38857.1</v>
      </c>
    </row>
    <row r="134" spans="1:6" ht="31.2">
      <c r="A134" s="7" t="s">
        <v>64</v>
      </c>
      <c r="B134" s="8" t="s">
        <v>117</v>
      </c>
      <c r="C134" s="8" t="s">
        <v>123</v>
      </c>
      <c r="D134" s="8" t="s">
        <v>65</v>
      </c>
      <c r="E134" s="6">
        <v>27.1</v>
      </c>
      <c r="F134" s="6">
        <v>38857.1</v>
      </c>
    </row>
    <row r="135" spans="1:6" ht="31.2">
      <c r="A135" s="7" t="s">
        <v>124</v>
      </c>
      <c r="B135" s="8" t="s">
        <v>117</v>
      </c>
      <c r="C135" s="8" t="s">
        <v>125</v>
      </c>
      <c r="D135" s="8"/>
      <c r="E135" s="6">
        <f>E136</f>
        <v>14575.8</v>
      </c>
      <c r="F135" s="6">
        <f>F136</f>
        <v>14578.3</v>
      </c>
    </row>
    <row r="136" spans="1:6" ht="31.2">
      <c r="A136" s="7" t="s">
        <v>23</v>
      </c>
      <c r="B136" s="8" t="s">
        <v>117</v>
      </c>
      <c r="C136" s="8" t="s">
        <v>125</v>
      </c>
      <c r="D136" s="8" t="s">
        <v>24</v>
      </c>
      <c r="E136" s="6">
        <v>14575.8</v>
      </c>
      <c r="F136" s="6">
        <v>14578.3</v>
      </c>
    </row>
    <row r="137" spans="1:6" ht="46.8">
      <c r="A137" s="7" t="s">
        <v>126</v>
      </c>
      <c r="B137" s="8" t="s">
        <v>117</v>
      </c>
      <c r="C137" s="8" t="s">
        <v>127</v>
      </c>
      <c r="D137" s="8"/>
      <c r="E137" s="6">
        <f>E138</f>
        <v>3100</v>
      </c>
      <c r="F137" s="6">
        <f>F138</f>
        <v>28622.5</v>
      </c>
    </row>
    <row r="138" spans="1:6" ht="31.2">
      <c r="A138" s="7" t="s">
        <v>23</v>
      </c>
      <c r="B138" s="8" t="s">
        <v>117</v>
      </c>
      <c r="C138" s="8" t="s">
        <v>127</v>
      </c>
      <c r="D138" s="8" t="s">
        <v>24</v>
      </c>
      <c r="E138" s="6">
        <v>3100</v>
      </c>
      <c r="F138" s="6">
        <v>28622.5</v>
      </c>
    </row>
    <row r="139" spans="1:6" ht="46.8" hidden="1">
      <c r="A139" s="7" t="s">
        <v>128</v>
      </c>
      <c r="B139" s="8" t="s">
        <v>117</v>
      </c>
      <c r="C139" s="8" t="s">
        <v>129</v>
      </c>
      <c r="D139" s="8"/>
      <c r="E139" s="6">
        <f>E140</f>
        <v>3900</v>
      </c>
      <c r="F139" s="6">
        <f>F140</f>
        <v>3900</v>
      </c>
    </row>
    <row r="140" spans="1:6" ht="31.2" hidden="1">
      <c r="A140" s="7" t="s">
        <v>23</v>
      </c>
      <c r="B140" s="8" t="s">
        <v>117</v>
      </c>
      <c r="C140" s="8" t="s">
        <v>129</v>
      </c>
      <c r="D140" s="8" t="s">
        <v>24</v>
      </c>
      <c r="E140" s="6">
        <v>3900</v>
      </c>
      <c r="F140" s="6">
        <v>3900</v>
      </c>
    </row>
    <row r="141" spans="1:6" ht="109.2" hidden="1">
      <c r="A141" s="7" t="s">
        <v>357</v>
      </c>
      <c r="B141" s="8" t="s">
        <v>117</v>
      </c>
      <c r="C141" s="8" t="s">
        <v>130</v>
      </c>
      <c r="D141" s="8"/>
      <c r="E141" s="6">
        <f>E142</f>
        <v>7.5</v>
      </c>
      <c r="F141" s="6">
        <f>F142</f>
        <v>7.5</v>
      </c>
    </row>
    <row r="142" spans="1:6" ht="31.2" hidden="1">
      <c r="A142" s="7" t="s">
        <v>23</v>
      </c>
      <c r="B142" s="8" t="s">
        <v>117</v>
      </c>
      <c r="C142" s="8" t="s">
        <v>130</v>
      </c>
      <c r="D142" s="8" t="s">
        <v>24</v>
      </c>
      <c r="E142" s="6">
        <v>7.5</v>
      </c>
      <c r="F142" s="6">
        <v>7.5</v>
      </c>
    </row>
    <row r="143" spans="1:6" s="5" customFormat="1" ht="15.6" hidden="1">
      <c r="A143" s="9" t="s">
        <v>131</v>
      </c>
      <c r="B143" s="10" t="s">
        <v>132</v>
      </c>
      <c r="C143" s="10"/>
      <c r="D143" s="10"/>
      <c r="E143" s="11">
        <v>20</v>
      </c>
      <c r="F143" s="11">
        <v>20</v>
      </c>
    </row>
    <row r="144" spans="1:6" ht="31.2" hidden="1">
      <c r="A144" s="7" t="s">
        <v>133</v>
      </c>
      <c r="B144" s="8" t="s">
        <v>132</v>
      </c>
      <c r="C144" s="8" t="s">
        <v>134</v>
      </c>
      <c r="D144" s="8"/>
      <c r="E144" s="6">
        <v>20</v>
      </c>
      <c r="F144" s="6">
        <v>20</v>
      </c>
    </row>
    <row r="145" spans="1:6" ht="31.2" hidden="1">
      <c r="A145" s="7" t="s">
        <v>135</v>
      </c>
      <c r="B145" s="8" t="s">
        <v>132</v>
      </c>
      <c r="C145" s="8" t="s">
        <v>136</v>
      </c>
      <c r="D145" s="8"/>
      <c r="E145" s="6">
        <v>20</v>
      </c>
      <c r="F145" s="6">
        <v>20</v>
      </c>
    </row>
    <row r="146" spans="1:6" ht="31.2" hidden="1">
      <c r="A146" s="7" t="s">
        <v>137</v>
      </c>
      <c r="B146" s="8" t="s">
        <v>132</v>
      </c>
      <c r="C146" s="8" t="s">
        <v>138</v>
      </c>
      <c r="D146" s="8"/>
      <c r="E146" s="6">
        <v>10</v>
      </c>
      <c r="F146" s="6">
        <v>10</v>
      </c>
    </row>
    <row r="147" spans="1:6" ht="15.6" hidden="1">
      <c r="A147" s="7" t="s">
        <v>27</v>
      </c>
      <c r="B147" s="8" t="s">
        <v>132</v>
      </c>
      <c r="C147" s="8" t="s">
        <v>138</v>
      </c>
      <c r="D147" s="8" t="s">
        <v>28</v>
      </c>
      <c r="E147" s="6">
        <v>10</v>
      </c>
      <c r="F147" s="6">
        <v>10</v>
      </c>
    </row>
    <row r="148" spans="1:6" ht="62.4" hidden="1">
      <c r="A148" s="7" t="s">
        <v>139</v>
      </c>
      <c r="B148" s="8" t="s">
        <v>132</v>
      </c>
      <c r="C148" s="8" t="s">
        <v>140</v>
      </c>
      <c r="D148" s="8"/>
      <c r="E148" s="6">
        <v>10</v>
      </c>
      <c r="F148" s="6">
        <v>10</v>
      </c>
    </row>
    <row r="149" spans="1:6" ht="31.2" hidden="1">
      <c r="A149" s="7" t="s">
        <v>23</v>
      </c>
      <c r="B149" s="8" t="s">
        <v>132</v>
      </c>
      <c r="C149" s="8" t="s">
        <v>140</v>
      </c>
      <c r="D149" s="8" t="s">
        <v>24</v>
      </c>
      <c r="E149" s="6">
        <v>10</v>
      </c>
      <c r="F149" s="6">
        <v>10</v>
      </c>
    </row>
    <row r="150" spans="1:6" s="5" customFormat="1" ht="15.6">
      <c r="A150" s="9" t="s">
        <v>141</v>
      </c>
      <c r="B150" s="10" t="s">
        <v>142</v>
      </c>
      <c r="C150" s="10"/>
      <c r="D150" s="10"/>
      <c r="E150" s="11">
        <f>E151+E165+E192+E227</f>
        <v>67444</v>
      </c>
      <c r="F150" s="11">
        <f>F151+F165+F192+F227</f>
        <v>167185.64490000001</v>
      </c>
    </row>
    <row r="151" spans="1:6" s="5" customFormat="1" ht="15.6">
      <c r="A151" s="9" t="s">
        <v>143</v>
      </c>
      <c r="B151" s="10" t="s">
        <v>144</v>
      </c>
      <c r="C151" s="10"/>
      <c r="D151" s="10"/>
      <c r="E151" s="11">
        <f>E152</f>
        <v>5227.0999999999995</v>
      </c>
      <c r="F151" s="11">
        <f>F152</f>
        <v>5527.0999999999995</v>
      </c>
    </row>
    <row r="152" spans="1:6" ht="31.2">
      <c r="A152" s="7" t="s">
        <v>118</v>
      </c>
      <c r="B152" s="8" t="s">
        <v>144</v>
      </c>
      <c r="C152" s="8" t="s">
        <v>119</v>
      </c>
      <c r="D152" s="8"/>
      <c r="E152" s="6">
        <f>E153</f>
        <v>5227.0999999999995</v>
      </c>
      <c r="F152" s="6">
        <f>F153</f>
        <v>5527.0999999999995</v>
      </c>
    </row>
    <row r="153" spans="1:6" ht="31.2">
      <c r="A153" s="7" t="s">
        <v>145</v>
      </c>
      <c r="B153" s="8" t="s">
        <v>144</v>
      </c>
      <c r="C153" s="8" t="s">
        <v>146</v>
      </c>
      <c r="D153" s="8"/>
      <c r="E153" s="6">
        <f>E154+E157+E159+E161+E163</f>
        <v>5227.0999999999995</v>
      </c>
      <c r="F153" s="6">
        <f>F154+F157+F159+F161+F163</f>
        <v>5527.0999999999995</v>
      </c>
    </row>
    <row r="154" spans="1:6" ht="93.6">
      <c r="A154" s="7" t="s">
        <v>147</v>
      </c>
      <c r="B154" s="8" t="s">
        <v>144</v>
      </c>
      <c r="C154" s="8" t="s">
        <v>148</v>
      </c>
      <c r="D154" s="8"/>
      <c r="E154" s="6">
        <f>E155+E156</f>
        <v>1027.0999999999999</v>
      </c>
      <c r="F154" s="6">
        <f>F155+F156</f>
        <v>1327.1</v>
      </c>
    </row>
    <row r="155" spans="1:6" ht="31.2">
      <c r="A155" s="7" t="s">
        <v>23</v>
      </c>
      <c r="B155" s="8" t="s">
        <v>144</v>
      </c>
      <c r="C155" s="8" t="s">
        <v>148</v>
      </c>
      <c r="D155" s="8" t="s">
        <v>24</v>
      </c>
      <c r="E155" s="6">
        <v>1027.0999999999999</v>
      </c>
      <c r="F155" s="6">
        <v>863.5</v>
      </c>
    </row>
    <row r="156" spans="1:6" ht="31.2">
      <c r="A156" s="7" t="s">
        <v>64</v>
      </c>
      <c r="B156" s="8" t="s">
        <v>144</v>
      </c>
      <c r="C156" s="8" t="s">
        <v>148</v>
      </c>
      <c r="D156" s="8" t="s">
        <v>65</v>
      </c>
      <c r="E156" s="6">
        <v>0</v>
      </c>
      <c r="F156" s="6">
        <v>463.6</v>
      </c>
    </row>
    <row r="157" spans="1:6" ht="46.8" hidden="1">
      <c r="A157" s="7" t="s">
        <v>149</v>
      </c>
      <c r="B157" s="8" t="s">
        <v>144</v>
      </c>
      <c r="C157" s="8" t="s">
        <v>150</v>
      </c>
      <c r="D157" s="8"/>
      <c r="E157" s="6">
        <f>E158</f>
        <v>2443.1999999999998</v>
      </c>
      <c r="F157" s="6">
        <f>F158</f>
        <v>2443.1999999999998</v>
      </c>
    </row>
    <row r="158" spans="1:6" ht="31.2" hidden="1">
      <c r="A158" s="7" t="s">
        <v>23</v>
      </c>
      <c r="B158" s="8" t="s">
        <v>144</v>
      </c>
      <c r="C158" s="8" t="s">
        <v>150</v>
      </c>
      <c r="D158" s="8" t="s">
        <v>24</v>
      </c>
      <c r="E158" s="6">
        <v>2443.1999999999998</v>
      </c>
      <c r="F158" s="6">
        <v>2443.1999999999998</v>
      </c>
    </row>
    <row r="159" spans="1:6" ht="21.75" hidden="1" customHeight="1">
      <c r="A159" s="7" t="s">
        <v>411</v>
      </c>
      <c r="B159" s="8" t="s">
        <v>144</v>
      </c>
      <c r="C159" s="8" t="s">
        <v>152</v>
      </c>
      <c r="D159" s="8"/>
      <c r="E159" s="6">
        <f>E160</f>
        <v>1356.8</v>
      </c>
      <c r="F159" s="6">
        <f>F160</f>
        <v>1356.8</v>
      </c>
    </row>
    <row r="160" spans="1:6" ht="31.2" hidden="1">
      <c r="A160" s="7" t="s">
        <v>23</v>
      </c>
      <c r="B160" s="8" t="s">
        <v>144</v>
      </c>
      <c r="C160" s="8" t="s">
        <v>152</v>
      </c>
      <c r="D160" s="8" t="s">
        <v>24</v>
      </c>
      <c r="E160" s="6">
        <v>1356.8</v>
      </c>
      <c r="F160" s="6">
        <v>1356.8</v>
      </c>
    </row>
    <row r="161" spans="1:6" ht="62.4" hidden="1">
      <c r="A161" s="7" t="s">
        <v>153</v>
      </c>
      <c r="B161" s="8" t="s">
        <v>144</v>
      </c>
      <c r="C161" s="8" t="s">
        <v>154</v>
      </c>
      <c r="D161" s="8"/>
      <c r="E161" s="6">
        <f>E162</f>
        <v>20</v>
      </c>
      <c r="F161" s="6">
        <f>F162</f>
        <v>20</v>
      </c>
    </row>
    <row r="162" spans="1:6" ht="31.2" hidden="1">
      <c r="A162" s="7" t="s">
        <v>23</v>
      </c>
      <c r="B162" s="8" t="s">
        <v>144</v>
      </c>
      <c r="C162" s="8" t="s">
        <v>154</v>
      </c>
      <c r="D162" s="8" t="s">
        <v>24</v>
      </c>
      <c r="E162" s="6">
        <v>20</v>
      </c>
      <c r="F162" s="6">
        <v>20</v>
      </c>
    </row>
    <row r="163" spans="1:6" ht="37.950000000000003" hidden="1" customHeight="1">
      <c r="A163" s="7" t="s">
        <v>377</v>
      </c>
      <c r="B163" s="8" t="s">
        <v>144</v>
      </c>
      <c r="C163" s="8" t="s">
        <v>155</v>
      </c>
      <c r="D163" s="8"/>
      <c r="E163" s="6">
        <f>E164</f>
        <v>380</v>
      </c>
      <c r="F163" s="6">
        <f>F164</f>
        <v>380</v>
      </c>
    </row>
    <row r="164" spans="1:6" ht="31.2" hidden="1">
      <c r="A164" s="7" t="s">
        <v>23</v>
      </c>
      <c r="B164" s="8" t="s">
        <v>144</v>
      </c>
      <c r="C164" s="8" t="s">
        <v>155</v>
      </c>
      <c r="D164" s="8" t="s">
        <v>24</v>
      </c>
      <c r="E164" s="6">
        <v>380</v>
      </c>
      <c r="F164" s="14">
        <v>380</v>
      </c>
    </row>
    <row r="165" spans="1:6" s="5" customFormat="1" ht="15.6">
      <c r="A165" s="9" t="s">
        <v>156</v>
      </c>
      <c r="B165" s="10" t="s">
        <v>157</v>
      </c>
      <c r="C165" s="10"/>
      <c r="D165" s="10"/>
      <c r="E165" s="22">
        <f>E166+E182+E185</f>
        <v>3760</v>
      </c>
      <c r="F165" s="24">
        <f>F166+F182+F185</f>
        <v>58272.350599999998</v>
      </c>
    </row>
    <row r="166" spans="1:6" ht="31.2">
      <c r="A166" s="7" t="s">
        <v>118</v>
      </c>
      <c r="B166" s="8" t="s">
        <v>157</v>
      </c>
      <c r="C166" s="8" t="s">
        <v>119</v>
      </c>
      <c r="D166" s="8"/>
      <c r="E166" s="6">
        <f>E167</f>
        <v>3314.6</v>
      </c>
      <c r="F166" s="23">
        <f>F167</f>
        <v>47586.967799999999</v>
      </c>
    </row>
    <row r="167" spans="1:6" ht="31.2">
      <c r="A167" s="7" t="s">
        <v>158</v>
      </c>
      <c r="B167" s="8" t="s">
        <v>157</v>
      </c>
      <c r="C167" s="8" t="s">
        <v>159</v>
      </c>
      <c r="D167" s="8"/>
      <c r="E167" s="6">
        <f>E168+E170+E173+E175+E177+E180</f>
        <v>3314.6</v>
      </c>
      <c r="F167" s="6">
        <f>F168+F170+F173+F175+F177+F180</f>
        <v>47586.967799999999</v>
      </c>
    </row>
    <row r="168" spans="1:6" ht="15.6" hidden="1">
      <c r="A168" s="7" t="s">
        <v>160</v>
      </c>
      <c r="B168" s="8" t="s">
        <v>157</v>
      </c>
      <c r="C168" s="8" t="s">
        <v>161</v>
      </c>
      <c r="D168" s="8"/>
      <c r="E168" s="6">
        <f>E169</f>
        <v>100</v>
      </c>
      <c r="F168" s="6">
        <f>F169</f>
        <v>100</v>
      </c>
    </row>
    <row r="169" spans="1:6" ht="31.2" hidden="1">
      <c r="A169" s="7" t="s">
        <v>23</v>
      </c>
      <c r="B169" s="8" t="s">
        <v>157</v>
      </c>
      <c r="C169" s="8" t="s">
        <v>161</v>
      </c>
      <c r="D169" s="8" t="s">
        <v>24</v>
      </c>
      <c r="E169" s="6">
        <v>100</v>
      </c>
      <c r="F169" s="6">
        <v>100</v>
      </c>
    </row>
    <row r="170" spans="1:6" ht="15.6">
      <c r="A170" s="7" t="s">
        <v>162</v>
      </c>
      <c r="B170" s="8" t="s">
        <v>157</v>
      </c>
      <c r="C170" s="8" t="s">
        <v>163</v>
      </c>
      <c r="D170" s="8"/>
      <c r="E170" s="6">
        <f>E171+E172</f>
        <v>2100</v>
      </c>
      <c r="F170" s="6">
        <f>F171+F172</f>
        <v>23112.982</v>
      </c>
    </row>
    <row r="171" spans="1:6" ht="31.2">
      <c r="A171" s="7" t="s">
        <v>23</v>
      </c>
      <c r="B171" s="8" t="s">
        <v>157</v>
      </c>
      <c r="C171" s="8" t="s">
        <v>163</v>
      </c>
      <c r="D171" s="8" t="s">
        <v>24</v>
      </c>
      <c r="E171" s="6">
        <v>100</v>
      </c>
      <c r="F171" s="6">
        <v>83.481999999999999</v>
      </c>
    </row>
    <row r="172" spans="1:6" ht="31.2">
      <c r="A172" s="7" t="s">
        <v>64</v>
      </c>
      <c r="B172" s="8" t="s">
        <v>157</v>
      </c>
      <c r="C172" s="8" t="s">
        <v>163</v>
      </c>
      <c r="D172" s="8" t="s">
        <v>65</v>
      </c>
      <c r="E172" s="6">
        <v>2000</v>
      </c>
      <c r="F172" s="6">
        <v>23029.5</v>
      </c>
    </row>
    <row r="173" spans="1:6" ht="15.6">
      <c r="A173" s="7" t="s">
        <v>164</v>
      </c>
      <c r="B173" s="8" t="s">
        <v>157</v>
      </c>
      <c r="C173" s="8" t="s">
        <v>165</v>
      </c>
      <c r="D173" s="8"/>
      <c r="E173" s="6">
        <f>E174</f>
        <v>979.7</v>
      </c>
      <c r="F173" s="6">
        <f>F174</f>
        <v>479.7</v>
      </c>
    </row>
    <row r="174" spans="1:6" ht="31.2">
      <c r="A174" s="7" t="s">
        <v>23</v>
      </c>
      <c r="B174" s="8" t="s">
        <v>157</v>
      </c>
      <c r="C174" s="8" t="s">
        <v>165</v>
      </c>
      <c r="D174" s="8" t="s">
        <v>24</v>
      </c>
      <c r="E174" s="6">
        <v>979.7</v>
      </c>
      <c r="F174" s="6">
        <v>479.7</v>
      </c>
    </row>
    <row r="175" spans="1:6" ht="31.2">
      <c r="A175" s="7" t="s">
        <v>166</v>
      </c>
      <c r="B175" s="8" t="s">
        <v>157</v>
      </c>
      <c r="C175" s="8" t="s">
        <v>167</v>
      </c>
      <c r="D175" s="8"/>
      <c r="E175" s="6">
        <f>E176</f>
        <v>1</v>
      </c>
      <c r="F175" s="6">
        <f>F176</f>
        <v>775.41800000000001</v>
      </c>
    </row>
    <row r="176" spans="1:6" ht="31.2">
      <c r="A176" s="7" t="s">
        <v>23</v>
      </c>
      <c r="B176" s="8" t="s">
        <v>157</v>
      </c>
      <c r="C176" s="8" t="s">
        <v>167</v>
      </c>
      <c r="D176" s="8" t="s">
        <v>24</v>
      </c>
      <c r="E176" s="6">
        <v>1</v>
      </c>
      <c r="F176" s="6">
        <v>775.41800000000001</v>
      </c>
    </row>
    <row r="177" spans="1:6" ht="31.2">
      <c r="A177" s="7" t="s">
        <v>168</v>
      </c>
      <c r="B177" s="8" t="s">
        <v>157</v>
      </c>
      <c r="C177" s="8" t="s">
        <v>169</v>
      </c>
      <c r="D177" s="8"/>
      <c r="E177" s="6">
        <f>E178+E179</f>
        <v>33.9</v>
      </c>
      <c r="F177" s="6">
        <f>F178+F179</f>
        <v>23018.8678</v>
      </c>
    </row>
    <row r="178" spans="1:6" ht="31.2" hidden="1">
      <c r="A178" s="7" t="s">
        <v>23</v>
      </c>
      <c r="B178" s="8" t="s">
        <v>157</v>
      </c>
      <c r="C178" s="8" t="s">
        <v>169</v>
      </c>
      <c r="D178" s="8" t="s">
        <v>24</v>
      </c>
      <c r="E178" s="6">
        <v>20.3</v>
      </c>
      <c r="F178" s="6">
        <v>20.3</v>
      </c>
    </row>
    <row r="179" spans="1:6" ht="31.2">
      <c r="A179" s="7" t="s">
        <v>64</v>
      </c>
      <c r="B179" s="8" t="s">
        <v>157</v>
      </c>
      <c r="C179" s="8" t="s">
        <v>169</v>
      </c>
      <c r="D179" s="8" t="s">
        <v>65</v>
      </c>
      <c r="E179" s="6">
        <v>13.6</v>
      </c>
      <c r="F179" s="6">
        <v>22998.567800000001</v>
      </c>
    </row>
    <row r="180" spans="1:6" ht="47.4" hidden="1" customHeight="1">
      <c r="A180" s="7" t="s">
        <v>378</v>
      </c>
      <c r="B180" s="8" t="s">
        <v>157</v>
      </c>
      <c r="C180" s="8" t="s">
        <v>170</v>
      </c>
      <c r="D180" s="8"/>
      <c r="E180" s="6">
        <f>E181</f>
        <v>100</v>
      </c>
      <c r="F180" s="6">
        <f>F181</f>
        <v>100</v>
      </c>
    </row>
    <row r="181" spans="1:6" ht="31.2" hidden="1">
      <c r="A181" s="7" t="s">
        <v>23</v>
      </c>
      <c r="B181" s="8" t="s">
        <v>157</v>
      </c>
      <c r="C181" s="8" t="s">
        <v>170</v>
      </c>
      <c r="D181" s="8" t="s">
        <v>24</v>
      </c>
      <c r="E181" s="6">
        <v>100</v>
      </c>
      <c r="F181" s="6">
        <v>100</v>
      </c>
    </row>
    <row r="182" spans="1:6" ht="31.2" hidden="1">
      <c r="A182" s="7" t="s">
        <v>54</v>
      </c>
      <c r="B182" s="8" t="s">
        <v>157</v>
      </c>
      <c r="C182" s="8" t="s">
        <v>55</v>
      </c>
      <c r="D182" s="8"/>
      <c r="E182" s="6">
        <f>E183</f>
        <v>444.4</v>
      </c>
      <c r="F182" s="6">
        <f>F183</f>
        <v>444.4</v>
      </c>
    </row>
    <row r="183" spans="1:6" ht="46.8" hidden="1">
      <c r="A183" s="7" t="s">
        <v>171</v>
      </c>
      <c r="B183" s="8" t="s">
        <v>157</v>
      </c>
      <c r="C183" s="8" t="s">
        <v>172</v>
      </c>
      <c r="D183" s="8"/>
      <c r="E183" s="6">
        <f>E184</f>
        <v>444.4</v>
      </c>
      <c r="F183" s="6">
        <f>F184</f>
        <v>444.4</v>
      </c>
    </row>
    <row r="184" spans="1:6" ht="31.2" hidden="1">
      <c r="A184" s="7" t="s">
        <v>23</v>
      </c>
      <c r="B184" s="8" t="s">
        <v>157</v>
      </c>
      <c r="C184" s="8" t="s">
        <v>172</v>
      </c>
      <c r="D184" s="8" t="s">
        <v>24</v>
      </c>
      <c r="E184" s="6">
        <v>444.4</v>
      </c>
      <c r="F184" s="6">
        <v>444.4</v>
      </c>
    </row>
    <row r="185" spans="1:6" ht="46.8">
      <c r="A185" s="7" t="s">
        <v>58</v>
      </c>
      <c r="B185" s="8" t="s">
        <v>157</v>
      </c>
      <c r="C185" s="8" t="s">
        <v>59</v>
      </c>
      <c r="D185" s="8"/>
      <c r="E185" s="6">
        <f>E186</f>
        <v>1</v>
      </c>
      <c r="F185" s="6">
        <v>10240.9828</v>
      </c>
    </row>
    <row r="186" spans="1:6" ht="46.8">
      <c r="A186" s="7" t="s">
        <v>60</v>
      </c>
      <c r="B186" s="8" t="s">
        <v>157</v>
      </c>
      <c r="C186" s="8" t="s">
        <v>61</v>
      </c>
      <c r="D186" s="8"/>
      <c r="E186" s="6">
        <f>E187+E190</f>
        <v>1</v>
      </c>
      <c r="F186" s="6">
        <v>10240.9828</v>
      </c>
    </row>
    <row r="187" spans="1:6" ht="15.6">
      <c r="A187" s="7" t="s">
        <v>62</v>
      </c>
      <c r="B187" s="8" t="s">
        <v>157</v>
      </c>
      <c r="C187" s="8" t="s">
        <v>63</v>
      </c>
      <c r="D187" s="8"/>
      <c r="E187" s="6">
        <f>E188+E189</f>
        <v>1</v>
      </c>
      <c r="F187" s="6">
        <v>9740.9827999999998</v>
      </c>
    </row>
    <row r="188" spans="1:6" ht="31.2">
      <c r="A188" s="7" t="s">
        <v>23</v>
      </c>
      <c r="B188" s="8" t="s">
        <v>157</v>
      </c>
      <c r="C188" s="8" t="s">
        <v>63</v>
      </c>
      <c r="D188" s="8" t="s">
        <v>24</v>
      </c>
      <c r="E188" s="6">
        <v>1</v>
      </c>
      <c r="F188" s="6">
        <v>601</v>
      </c>
    </row>
    <row r="189" spans="1:6" ht="31.2">
      <c r="A189" s="7" t="s">
        <v>64</v>
      </c>
      <c r="B189" s="8" t="s">
        <v>157</v>
      </c>
      <c r="C189" s="8" t="s">
        <v>63</v>
      </c>
      <c r="D189" s="8" t="s">
        <v>65</v>
      </c>
      <c r="E189" s="6">
        <v>0</v>
      </c>
      <c r="F189" s="6">
        <v>9139.9827999999998</v>
      </c>
    </row>
    <row r="190" spans="1:6" ht="15.6">
      <c r="A190" s="7" t="s">
        <v>412</v>
      </c>
      <c r="B190" s="8" t="s">
        <v>157</v>
      </c>
      <c r="C190" s="8" t="s">
        <v>413</v>
      </c>
      <c r="D190" s="8"/>
      <c r="E190" s="6">
        <f>E191</f>
        <v>0</v>
      </c>
      <c r="F190" s="6">
        <v>500</v>
      </c>
    </row>
    <row r="191" spans="1:6" ht="31.2">
      <c r="A191" s="7" t="s">
        <v>23</v>
      </c>
      <c r="B191" s="8" t="s">
        <v>157</v>
      </c>
      <c r="C191" s="8" t="s">
        <v>413</v>
      </c>
      <c r="D191" s="8" t="s">
        <v>24</v>
      </c>
      <c r="E191" s="6">
        <v>0</v>
      </c>
      <c r="F191" s="14">
        <v>500</v>
      </c>
    </row>
    <row r="192" spans="1:6" s="5" customFormat="1" ht="15.6">
      <c r="A192" s="9" t="s">
        <v>173</v>
      </c>
      <c r="B192" s="10" t="s">
        <v>174</v>
      </c>
      <c r="C192" s="10"/>
      <c r="D192" s="10"/>
      <c r="E192" s="11">
        <f>E193+E215+E218</f>
        <v>46670.5</v>
      </c>
      <c r="F192" s="11">
        <f>F193+F215+F218</f>
        <v>91164.994300000006</v>
      </c>
    </row>
    <row r="193" spans="1:6" ht="31.2">
      <c r="A193" s="7" t="s">
        <v>118</v>
      </c>
      <c r="B193" s="8" t="s">
        <v>174</v>
      </c>
      <c r="C193" s="8" t="s">
        <v>119</v>
      </c>
      <c r="D193" s="8"/>
      <c r="E193" s="6">
        <f>E194</f>
        <v>44870.5</v>
      </c>
      <c r="F193" s="6">
        <f>F194</f>
        <v>44382.3</v>
      </c>
    </row>
    <row r="194" spans="1:6" ht="31.2">
      <c r="A194" s="7" t="s">
        <v>175</v>
      </c>
      <c r="B194" s="8" t="s">
        <v>174</v>
      </c>
      <c r="C194" s="8" t="s">
        <v>176</v>
      </c>
      <c r="D194" s="8"/>
      <c r="E194" s="6">
        <f>E195+E197+E199+E201+E203+E205+E207+E209+E211+E213</f>
        <v>44870.5</v>
      </c>
      <c r="F194" s="6">
        <f>F195+F197+F199+F201+F203+F205+F207+F209+F211+F213</f>
        <v>44382.3</v>
      </c>
    </row>
    <row r="195" spans="1:6" ht="78">
      <c r="A195" s="7" t="s">
        <v>177</v>
      </c>
      <c r="B195" s="8" t="s">
        <v>174</v>
      </c>
      <c r="C195" s="8" t="s">
        <v>178</v>
      </c>
      <c r="D195" s="8"/>
      <c r="E195" s="6">
        <f>E196</f>
        <v>8000</v>
      </c>
      <c r="F195" s="6">
        <f>F196</f>
        <v>7290</v>
      </c>
    </row>
    <row r="196" spans="1:6" ht="31.2">
      <c r="A196" s="7" t="s">
        <v>23</v>
      </c>
      <c r="B196" s="8" t="s">
        <v>174</v>
      </c>
      <c r="C196" s="8" t="s">
        <v>178</v>
      </c>
      <c r="D196" s="8" t="s">
        <v>24</v>
      </c>
      <c r="E196" s="6">
        <v>8000</v>
      </c>
      <c r="F196" s="6">
        <v>7290</v>
      </c>
    </row>
    <row r="197" spans="1:6" ht="62.4" hidden="1">
      <c r="A197" s="7" t="s">
        <v>179</v>
      </c>
      <c r="B197" s="8" t="s">
        <v>174</v>
      </c>
      <c r="C197" s="8" t="s">
        <v>180</v>
      </c>
      <c r="D197" s="8"/>
      <c r="E197" s="6">
        <f>E198</f>
        <v>2200</v>
      </c>
      <c r="F197" s="6">
        <f>F198</f>
        <v>2200</v>
      </c>
    </row>
    <row r="198" spans="1:6" ht="31.2" hidden="1">
      <c r="A198" s="7" t="s">
        <v>23</v>
      </c>
      <c r="B198" s="8" t="s">
        <v>174</v>
      </c>
      <c r="C198" s="8" t="s">
        <v>180</v>
      </c>
      <c r="D198" s="8" t="s">
        <v>24</v>
      </c>
      <c r="E198" s="6">
        <v>2200</v>
      </c>
      <c r="F198" s="6">
        <v>2200</v>
      </c>
    </row>
    <row r="199" spans="1:6" ht="31.2" hidden="1">
      <c r="A199" s="7" t="s">
        <v>181</v>
      </c>
      <c r="B199" s="8" t="s">
        <v>174</v>
      </c>
      <c r="C199" s="8" t="s">
        <v>182</v>
      </c>
      <c r="D199" s="8"/>
      <c r="E199" s="6">
        <f>E200</f>
        <v>1800</v>
      </c>
      <c r="F199" s="6">
        <f>F200</f>
        <v>1800</v>
      </c>
    </row>
    <row r="200" spans="1:6" ht="31.2" hidden="1">
      <c r="A200" s="7" t="s">
        <v>23</v>
      </c>
      <c r="B200" s="8" t="s">
        <v>174</v>
      </c>
      <c r="C200" s="8" t="s">
        <v>182</v>
      </c>
      <c r="D200" s="8" t="s">
        <v>24</v>
      </c>
      <c r="E200" s="6">
        <v>1800</v>
      </c>
      <c r="F200" s="6">
        <v>1800</v>
      </c>
    </row>
    <row r="201" spans="1:6" ht="15.6" hidden="1">
      <c r="A201" s="7" t="s">
        <v>183</v>
      </c>
      <c r="B201" s="8" t="s">
        <v>174</v>
      </c>
      <c r="C201" s="8" t="s">
        <v>184</v>
      </c>
      <c r="D201" s="8"/>
      <c r="E201" s="6">
        <f>E202</f>
        <v>23137.599999999999</v>
      </c>
      <c r="F201" s="6">
        <f>F202</f>
        <v>23137.599999999999</v>
      </c>
    </row>
    <row r="202" spans="1:6" ht="31.2" hidden="1">
      <c r="A202" s="7" t="s">
        <v>23</v>
      </c>
      <c r="B202" s="8" t="s">
        <v>174</v>
      </c>
      <c r="C202" s="8" t="s">
        <v>184</v>
      </c>
      <c r="D202" s="8" t="s">
        <v>24</v>
      </c>
      <c r="E202" s="6">
        <v>23137.599999999999</v>
      </c>
      <c r="F202" s="6">
        <v>23137.599999999999</v>
      </c>
    </row>
    <row r="203" spans="1:6" ht="15.6" hidden="1">
      <c r="A203" s="7" t="s">
        <v>379</v>
      </c>
      <c r="B203" s="8" t="s">
        <v>174</v>
      </c>
      <c r="C203" s="8" t="s">
        <v>185</v>
      </c>
      <c r="D203" s="8"/>
      <c r="E203" s="6">
        <f>E204</f>
        <v>1100</v>
      </c>
      <c r="F203" s="6">
        <f>F204</f>
        <v>1100</v>
      </c>
    </row>
    <row r="204" spans="1:6" ht="31.2" hidden="1">
      <c r="A204" s="7" t="s">
        <v>23</v>
      </c>
      <c r="B204" s="8" t="s">
        <v>174</v>
      </c>
      <c r="C204" s="8" t="s">
        <v>185</v>
      </c>
      <c r="D204" s="8" t="s">
        <v>24</v>
      </c>
      <c r="E204" s="6">
        <v>1100</v>
      </c>
      <c r="F204" s="6">
        <v>1100</v>
      </c>
    </row>
    <row r="205" spans="1:6" ht="22.2" hidden="1" customHeight="1">
      <c r="A205" s="7" t="s">
        <v>380</v>
      </c>
      <c r="B205" s="8" t="s">
        <v>174</v>
      </c>
      <c r="C205" s="8" t="s">
        <v>186</v>
      </c>
      <c r="D205" s="8"/>
      <c r="E205" s="6">
        <f>E206</f>
        <v>6500</v>
      </c>
      <c r="F205" s="6">
        <f>F206</f>
        <v>6500</v>
      </c>
    </row>
    <row r="206" spans="1:6" ht="31.2" hidden="1">
      <c r="A206" s="7" t="s">
        <v>23</v>
      </c>
      <c r="B206" s="8" t="s">
        <v>174</v>
      </c>
      <c r="C206" s="8" t="s">
        <v>186</v>
      </c>
      <c r="D206" s="8" t="s">
        <v>24</v>
      </c>
      <c r="E206" s="6">
        <v>6500</v>
      </c>
      <c r="F206" s="6">
        <v>6500</v>
      </c>
    </row>
    <row r="207" spans="1:6" ht="31.2" hidden="1">
      <c r="A207" s="7" t="s">
        <v>187</v>
      </c>
      <c r="B207" s="8" t="s">
        <v>174</v>
      </c>
      <c r="C207" s="8" t="s">
        <v>188</v>
      </c>
      <c r="D207" s="8"/>
      <c r="E207" s="6">
        <f>E208</f>
        <v>1350</v>
      </c>
      <c r="F207" s="6">
        <f>F208</f>
        <v>1350</v>
      </c>
    </row>
    <row r="208" spans="1:6" ht="31.2" hidden="1">
      <c r="A208" s="7" t="s">
        <v>23</v>
      </c>
      <c r="B208" s="8" t="s">
        <v>174</v>
      </c>
      <c r="C208" s="8" t="s">
        <v>188</v>
      </c>
      <c r="D208" s="8" t="s">
        <v>24</v>
      </c>
      <c r="E208" s="6">
        <v>1350</v>
      </c>
      <c r="F208" s="6">
        <v>1350</v>
      </c>
    </row>
    <row r="209" spans="1:6" ht="46.8">
      <c r="A209" s="7" t="s">
        <v>189</v>
      </c>
      <c r="B209" s="8" t="s">
        <v>174</v>
      </c>
      <c r="C209" s="8" t="s">
        <v>190</v>
      </c>
      <c r="D209" s="8"/>
      <c r="E209" s="6">
        <f>E210</f>
        <v>692.9</v>
      </c>
      <c r="F209" s="6">
        <f>F210</f>
        <v>677.9</v>
      </c>
    </row>
    <row r="210" spans="1:6" ht="31.2">
      <c r="A210" s="7" t="s">
        <v>23</v>
      </c>
      <c r="B210" s="8" t="s">
        <v>174</v>
      </c>
      <c r="C210" s="8" t="s">
        <v>190</v>
      </c>
      <c r="D210" s="8" t="s">
        <v>24</v>
      </c>
      <c r="E210" s="6">
        <v>692.9</v>
      </c>
      <c r="F210" s="6">
        <v>677.9</v>
      </c>
    </row>
    <row r="211" spans="1:6" ht="34.5" customHeight="1">
      <c r="A211" s="7" t="s">
        <v>381</v>
      </c>
      <c r="B211" s="8" t="s">
        <v>174</v>
      </c>
      <c r="C211" s="8" t="s">
        <v>191</v>
      </c>
      <c r="D211" s="8"/>
      <c r="E211" s="6">
        <f>E212</f>
        <v>80</v>
      </c>
      <c r="F211" s="6">
        <f>F212</f>
        <v>316.8</v>
      </c>
    </row>
    <row r="212" spans="1:6" ht="31.2">
      <c r="A212" s="7" t="s">
        <v>23</v>
      </c>
      <c r="B212" s="8" t="s">
        <v>174</v>
      </c>
      <c r="C212" s="8" t="s">
        <v>191</v>
      </c>
      <c r="D212" s="8" t="s">
        <v>24</v>
      </c>
      <c r="E212" s="6">
        <v>80</v>
      </c>
      <c r="F212" s="6">
        <v>316.8</v>
      </c>
    </row>
    <row r="213" spans="1:6" ht="15.6" hidden="1">
      <c r="A213" s="7" t="s">
        <v>382</v>
      </c>
      <c r="B213" s="8" t="s">
        <v>174</v>
      </c>
      <c r="C213" s="8" t="s">
        <v>192</v>
      </c>
      <c r="D213" s="8"/>
      <c r="E213" s="6">
        <f>E214</f>
        <v>10</v>
      </c>
      <c r="F213" s="6">
        <f>F214</f>
        <v>10</v>
      </c>
    </row>
    <row r="214" spans="1:6" ht="31.2" hidden="1">
      <c r="A214" s="7" t="s">
        <v>23</v>
      </c>
      <c r="B214" s="8" t="s">
        <v>174</v>
      </c>
      <c r="C214" s="8" t="s">
        <v>192</v>
      </c>
      <c r="D214" s="8" t="s">
        <v>24</v>
      </c>
      <c r="E214" s="6">
        <v>10</v>
      </c>
      <c r="F214" s="6">
        <v>10</v>
      </c>
    </row>
    <row r="215" spans="1:6" ht="31.2" hidden="1">
      <c r="A215" s="7" t="s">
        <v>54</v>
      </c>
      <c r="B215" s="8" t="s">
        <v>174</v>
      </c>
      <c r="C215" s="8" t="s">
        <v>55</v>
      </c>
      <c r="D215" s="8"/>
      <c r="E215" s="6">
        <f>E216</f>
        <v>200</v>
      </c>
      <c r="F215" s="6">
        <f>F216</f>
        <v>200</v>
      </c>
    </row>
    <row r="216" spans="1:6" ht="49.5" hidden="1" customHeight="1">
      <c r="A216" s="7" t="s">
        <v>193</v>
      </c>
      <c r="B216" s="8" t="s">
        <v>174</v>
      </c>
      <c r="C216" s="8" t="s">
        <v>194</v>
      </c>
      <c r="D216" s="8"/>
      <c r="E216" s="6">
        <v>200</v>
      </c>
      <c r="F216" s="6">
        <v>200</v>
      </c>
    </row>
    <row r="217" spans="1:6" ht="31.2" hidden="1">
      <c r="A217" s="7" t="s">
        <v>23</v>
      </c>
      <c r="B217" s="8" t="s">
        <v>174</v>
      </c>
      <c r="C217" s="8" t="s">
        <v>194</v>
      </c>
      <c r="D217" s="8" t="s">
        <v>24</v>
      </c>
      <c r="E217" s="6">
        <v>200</v>
      </c>
      <c r="F217" s="6">
        <v>200</v>
      </c>
    </row>
    <row r="218" spans="1:6" ht="46.8">
      <c r="A218" s="7" t="s">
        <v>195</v>
      </c>
      <c r="B218" s="8" t="s">
        <v>174</v>
      </c>
      <c r="C218" s="8" t="s">
        <v>196</v>
      </c>
      <c r="D218" s="8"/>
      <c r="E218" s="6">
        <f>E219</f>
        <v>1600</v>
      </c>
      <c r="F218" s="6">
        <f>F219+F220+F223+F225</f>
        <v>46582.694300000003</v>
      </c>
    </row>
    <row r="219" spans="1:6" ht="31.2">
      <c r="A219" s="7" t="s">
        <v>374</v>
      </c>
      <c r="B219" s="8" t="s">
        <v>174</v>
      </c>
      <c r="C219" s="8" t="s">
        <v>358</v>
      </c>
      <c r="D219" s="8"/>
      <c r="E219" s="6">
        <f>E221+E222</f>
        <v>1600</v>
      </c>
      <c r="F219" s="6">
        <v>0</v>
      </c>
    </row>
    <row r="220" spans="1:6" ht="31.2">
      <c r="A220" s="7" t="s">
        <v>419</v>
      </c>
      <c r="B220" s="8" t="s">
        <v>174</v>
      </c>
      <c r="C220" s="8" t="s">
        <v>358</v>
      </c>
      <c r="D220" s="8"/>
      <c r="E220" s="6">
        <v>0</v>
      </c>
      <c r="F220" s="6">
        <f>F221+F222</f>
        <v>27373.294300000001</v>
      </c>
    </row>
    <row r="221" spans="1:6" ht="31.2">
      <c r="A221" s="7" t="s">
        <v>23</v>
      </c>
      <c r="B221" s="8" t="s">
        <v>174</v>
      </c>
      <c r="C221" s="8" t="s">
        <v>358</v>
      </c>
      <c r="D221" s="8" t="s">
        <v>24</v>
      </c>
      <c r="E221" s="6">
        <v>1400</v>
      </c>
      <c r="F221" s="6">
        <v>27373.294300000001</v>
      </c>
    </row>
    <row r="222" spans="1:6" ht="32.25" customHeight="1">
      <c r="A222" s="7" t="s">
        <v>84</v>
      </c>
      <c r="B222" s="8" t="s">
        <v>174</v>
      </c>
      <c r="C222" s="8" t="s">
        <v>358</v>
      </c>
      <c r="D222" s="8" t="s">
        <v>85</v>
      </c>
      <c r="E222" s="6">
        <v>200</v>
      </c>
      <c r="F222" s="6">
        <v>0</v>
      </c>
    </row>
    <row r="223" spans="1:6" ht="32.25" customHeight="1">
      <c r="A223" s="7" t="s">
        <v>420</v>
      </c>
      <c r="B223" s="8" t="s">
        <v>174</v>
      </c>
      <c r="C223" s="8" t="s">
        <v>421</v>
      </c>
      <c r="D223" s="8"/>
      <c r="E223" s="6">
        <f>E224</f>
        <v>0</v>
      </c>
      <c r="F223" s="6">
        <f>F224</f>
        <v>15142.2</v>
      </c>
    </row>
    <row r="224" spans="1:6" ht="32.25" customHeight="1">
      <c r="A224" s="7" t="s">
        <v>84</v>
      </c>
      <c r="B224" s="8" t="s">
        <v>174</v>
      </c>
      <c r="C224" s="8" t="s">
        <v>421</v>
      </c>
      <c r="D224" s="8" t="s">
        <v>85</v>
      </c>
      <c r="E224" s="6">
        <v>0</v>
      </c>
      <c r="F224" s="6">
        <v>15142.2</v>
      </c>
    </row>
    <row r="225" spans="1:6" ht="32.25" customHeight="1">
      <c r="A225" s="7" t="s">
        <v>422</v>
      </c>
      <c r="B225" s="8" t="s">
        <v>174</v>
      </c>
      <c r="C225" s="8" t="s">
        <v>423</v>
      </c>
      <c r="D225" s="8"/>
      <c r="E225" s="6">
        <f>E226</f>
        <v>0</v>
      </c>
      <c r="F225" s="6">
        <f>F226</f>
        <v>4067.2</v>
      </c>
    </row>
    <row r="226" spans="1:6" ht="32.25" customHeight="1">
      <c r="A226" s="7" t="s">
        <v>23</v>
      </c>
      <c r="B226" s="8" t="s">
        <v>174</v>
      </c>
      <c r="C226" s="8" t="s">
        <v>423</v>
      </c>
      <c r="D226" s="8" t="s">
        <v>24</v>
      </c>
      <c r="E226" s="6">
        <v>0</v>
      </c>
      <c r="F226" s="6">
        <v>4067.2</v>
      </c>
    </row>
    <row r="227" spans="1:6" s="5" customFormat="1" ht="31.2">
      <c r="A227" s="9" t="s">
        <v>197</v>
      </c>
      <c r="B227" s="10" t="s">
        <v>198</v>
      </c>
      <c r="C227" s="10"/>
      <c r="D227" s="10"/>
      <c r="E227" s="11">
        <f>E228+E237+H231</f>
        <v>11786.4</v>
      </c>
      <c r="F227" s="11">
        <f>F228+F237+F241</f>
        <v>12221.2</v>
      </c>
    </row>
    <row r="228" spans="1:6" ht="31.2">
      <c r="A228" s="7" t="s">
        <v>118</v>
      </c>
      <c r="B228" s="8" t="s">
        <v>198</v>
      </c>
      <c r="C228" s="8" t="s">
        <v>119</v>
      </c>
      <c r="D228" s="8"/>
      <c r="E228" s="6">
        <f>E229+E233</f>
        <v>11780.4</v>
      </c>
      <c r="F228" s="6">
        <f>F229+F233</f>
        <v>11805.2</v>
      </c>
    </row>
    <row r="229" spans="1:6" ht="31.2">
      <c r="A229" s="7" t="s">
        <v>145</v>
      </c>
      <c r="B229" s="8" t="s">
        <v>198</v>
      </c>
      <c r="C229" s="8" t="s">
        <v>146</v>
      </c>
      <c r="D229" s="8"/>
      <c r="E229" s="6">
        <f>E230</f>
        <v>782.9</v>
      </c>
      <c r="F229" s="6">
        <f>F230</f>
        <v>792.7</v>
      </c>
    </row>
    <row r="230" spans="1:6" ht="25.5" customHeight="1">
      <c r="A230" s="7" t="s">
        <v>199</v>
      </c>
      <c r="B230" s="8" t="s">
        <v>198</v>
      </c>
      <c r="C230" s="8" t="s">
        <v>200</v>
      </c>
      <c r="D230" s="8"/>
      <c r="E230" s="6">
        <f>E231+E232</f>
        <v>782.9</v>
      </c>
      <c r="F230" s="6">
        <f>F231+F232</f>
        <v>792.7</v>
      </c>
    </row>
    <row r="231" spans="1:6" ht="78" hidden="1">
      <c r="A231" s="7" t="s">
        <v>14</v>
      </c>
      <c r="B231" s="8" t="s">
        <v>198</v>
      </c>
      <c r="C231" s="8" t="s">
        <v>200</v>
      </c>
      <c r="D231" s="8" t="s">
        <v>15</v>
      </c>
      <c r="E231" s="6">
        <v>772.6</v>
      </c>
      <c r="F231" s="6">
        <v>772.6</v>
      </c>
    </row>
    <row r="232" spans="1:6" ht="31.2">
      <c r="A232" s="7" t="s">
        <v>23</v>
      </c>
      <c r="B232" s="8" t="s">
        <v>198</v>
      </c>
      <c r="C232" s="8" t="s">
        <v>200</v>
      </c>
      <c r="D232" s="8" t="s">
        <v>24</v>
      </c>
      <c r="E232" s="6">
        <v>10.3</v>
      </c>
      <c r="F232" s="6">
        <v>20.100000000000001</v>
      </c>
    </row>
    <row r="233" spans="1:6" ht="31.2">
      <c r="A233" s="7" t="s">
        <v>201</v>
      </c>
      <c r="B233" s="8" t="s">
        <v>198</v>
      </c>
      <c r="C233" s="8" t="s">
        <v>202</v>
      </c>
      <c r="D233" s="8"/>
      <c r="E233" s="6">
        <f>E234</f>
        <v>10997.5</v>
      </c>
      <c r="F233" s="6">
        <f>F234</f>
        <v>11012.5</v>
      </c>
    </row>
    <row r="234" spans="1:6" ht="31.2">
      <c r="A234" s="7" t="s">
        <v>203</v>
      </c>
      <c r="B234" s="8" t="s">
        <v>198</v>
      </c>
      <c r="C234" s="8" t="s">
        <v>204</v>
      </c>
      <c r="D234" s="8"/>
      <c r="E234" s="6">
        <f>E235+E236</f>
        <v>10997.5</v>
      </c>
      <c r="F234" s="6">
        <f>F235+F236</f>
        <v>11012.5</v>
      </c>
    </row>
    <row r="235" spans="1:6" ht="78" hidden="1">
      <c r="A235" s="7" t="s">
        <v>14</v>
      </c>
      <c r="B235" s="8" t="s">
        <v>198</v>
      </c>
      <c r="C235" s="8" t="s">
        <v>204</v>
      </c>
      <c r="D235" s="8" t="s">
        <v>15</v>
      </c>
      <c r="E235" s="6">
        <v>10640.5</v>
      </c>
      <c r="F235" s="6">
        <v>10640.5</v>
      </c>
    </row>
    <row r="236" spans="1:6" ht="31.2">
      <c r="A236" s="7" t="s">
        <v>23</v>
      </c>
      <c r="B236" s="8" t="s">
        <v>198</v>
      </c>
      <c r="C236" s="8" t="s">
        <v>204</v>
      </c>
      <c r="D236" s="8" t="s">
        <v>24</v>
      </c>
      <c r="E236" s="6">
        <v>357</v>
      </c>
      <c r="F236" s="6">
        <v>372</v>
      </c>
    </row>
    <row r="237" spans="1:6" ht="24.75" hidden="1" customHeight="1">
      <c r="A237" s="7" t="s">
        <v>18</v>
      </c>
      <c r="B237" s="8" t="s">
        <v>198</v>
      </c>
      <c r="C237" s="8" t="s">
        <v>19</v>
      </c>
      <c r="D237" s="8"/>
      <c r="E237" s="6">
        <f t="shared" ref="E237:F239" si="15">E238</f>
        <v>6</v>
      </c>
      <c r="F237" s="6">
        <f t="shared" si="15"/>
        <v>6</v>
      </c>
    </row>
    <row r="238" spans="1:6" ht="31.2" hidden="1">
      <c r="A238" s="7" t="s">
        <v>20</v>
      </c>
      <c r="B238" s="8" t="s">
        <v>198</v>
      </c>
      <c r="C238" s="8" t="s">
        <v>21</v>
      </c>
      <c r="D238" s="8"/>
      <c r="E238" s="6">
        <f t="shared" si="15"/>
        <v>6</v>
      </c>
      <c r="F238" s="6">
        <f t="shared" si="15"/>
        <v>6</v>
      </c>
    </row>
    <row r="239" spans="1:6" ht="78" hidden="1">
      <c r="A239" s="7" t="s">
        <v>354</v>
      </c>
      <c r="B239" s="8" t="s">
        <v>198</v>
      </c>
      <c r="C239" s="8" t="s">
        <v>22</v>
      </c>
      <c r="D239" s="8"/>
      <c r="E239" s="6">
        <f t="shared" si="15"/>
        <v>6</v>
      </c>
      <c r="F239" s="6">
        <f t="shared" si="15"/>
        <v>6</v>
      </c>
    </row>
    <row r="240" spans="1:6" ht="31.2" hidden="1">
      <c r="A240" s="7" t="s">
        <v>23</v>
      </c>
      <c r="B240" s="8" t="s">
        <v>198</v>
      </c>
      <c r="C240" s="8" t="s">
        <v>22</v>
      </c>
      <c r="D240" s="8" t="s">
        <v>24</v>
      </c>
      <c r="E240" s="6">
        <v>6</v>
      </c>
      <c r="F240" s="6">
        <v>6</v>
      </c>
    </row>
    <row r="241" spans="1:6" ht="15.6">
      <c r="A241" s="7" t="s">
        <v>25</v>
      </c>
      <c r="B241" s="8" t="s">
        <v>198</v>
      </c>
      <c r="C241" s="8" t="s">
        <v>26</v>
      </c>
      <c r="D241" s="8"/>
      <c r="E241" s="6">
        <f>E242</f>
        <v>0</v>
      </c>
      <c r="F241" s="6">
        <f>F242</f>
        <v>410</v>
      </c>
    </row>
    <row r="242" spans="1:6" ht="15.6">
      <c r="A242" s="7" t="s">
        <v>27</v>
      </c>
      <c r="B242" s="8" t="s">
        <v>198</v>
      </c>
      <c r="C242" s="8" t="s">
        <v>26</v>
      </c>
      <c r="D242" s="8" t="s">
        <v>28</v>
      </c>
      <c r="E242" s="6">
        <v>0</v>
      </c>
      <c r="F242" s="6">
        <v>410</v>
      </c>
    </row>
    <row r="243" spans="1:6" s="5" customFormat="1" ht="15.6">
      <c r="A243" s="9" t="s">
        <v>205</v>
      </c>
      <c r="B243" s="10" t="s">
        <v>206</v>
      </c>
      <c r="C243" s="10"/>
      <c r="D243" s="10"/>
      <c r="E243" s="11">
        <f>E244+E254+E275+E284+E294+E313</f>
        <v>1160685</v>
      </c>
      <c r="F243" s="11">
        <f>F244+F254+F275+F284+F294+F313</f>
        <v>1189339.4000000001</v>
      </c>
    </row>
    <row r="244" spans="1:6" s="5" customFormat="1" ht="15.6">
      <c r="A244" s="9" t="s">
        <v>207</v>
      </c>
      <c r="B244" s="10" t="s">
        <v>208</v>
      </c>
      <c r="C244" s="10"/>
      <c r="D244" s="10"/>
      <c r="E244" s="11">
        <v>506536.3</v>
      </c>
      <c r="F244" s="11">
        <f>F245+F250</f>
        <v>519157.5</v>
      </c>
    </row>
    <row r="245" spans="1:6" ht="15.6">
      <c r="A245" s="7" t="s">
        <v>209</v>
      </c>
      <c r="B245" s="8" t="s">
        <v>208</v>
      </c>
      <c r="C245" s="8" t="s">
        <v>210</v>
      </c>
      <c r="D245" s="8"/>
      <c r="E245" s="6">
        <v>502536.3</v>
      </c>
      <c r="F245" s="6">
        <f>F246</f>
        <v>503208.3</v>
      </c>
    </row>
    <row r="246" spans="1:6" ht="15.6">
      <c r="A246" s="7" t="s">
        <v>211</v>
      </c>
      <c r="B246" s="8" t="s">
        <v>208</v>
      </c>
      <c r="C246" s="8" t="s">
        <v>212</v>
      </c>
      <c r="D246" s="8"/>
      <c r="E246" s="6">
        <v>502536.3</v>
      </c>
      <c r="F246" s="6">
        <f>F247</f>
        <v>503208.3</v>
      </c>
    </row>
    <row r="247" spans="1:6" ht="45.75" customHeight="1">
      <c r="A247" s="7" t="s">
        <v>369</v>
      </c>
      <c r="B247" s="8" t="s">
        <v>208</v>
      </c>
      <c r="C247" s="8" t="s">
        <v>213</v>
      </c>
      <c r="D247" s="8"/>
      <c r="E247" s="6">
        <v>502536.3</v>
      </c>
      <c r="F247" s="6">
        <f>F248+F249</f>
        <v>503208.3</v>
      </c>
    </row>
    <row r="248" spans="1:6" ht="15.6">
      <c r="A248" s="7" t="s">
        <v>398</v>
      </c>
      <c r="B248" s="18" t="s">
        <v>208</v>
      </c>
      <c r="C248" s="18" t="s">
        <v>213</v>
      </c>
      <c r="D248" s="18" t="s">
        <v>399</v>
      </c>
      <c r="E248" s="19">
        <v>0</v>
      </c>
      <c r="F248" s="19">
        <v>0.1</v>
      </c>
    </row>
    <row r="249" spans="1:6" ht="33" customHeight="1">
      <c r="A249" s="7" t="s">
        <v>84</v>
      </c>
      <c r="B249" s="8" t="s">
        <v>208</v>
      </c>
      <c r="C249" s="8" t="s">
        <v>213</v>
      </c>
      <c r="D249" s="8" t="s">
        <v>85</v>
      </c>
      <c r="E249" s="6">
        <v>502536.3</v>
      </c>
      <c r="F249" s="6">
        <v>503208.2</v>
      </c>
    </row>
    <row r="250" spans="1:6" ht="36.75" customHeight="1">
      <c r="A250" s="7" t="s">
        <v>58</v>
      </c>
      <c r="B250" s="8" t="s">
        <v>208</v>
      </c>
      <c r="C250" s="8" t="s">
        <v>59</v>
      </c>
      <c r="D250" s="8"/>
      <c r="E250" s="6">
        <v>4000</v>
      </c>
      <c r="F250" s="6">
        <f>F251</f>
        <v>15949.2</v>
      </c>
    </row>
    <row r="251" spans="1:6" ht="46.8">
      <c r="A251" s="7" t="s">
        <v>60</v>
      </c>
      <c r="B251" s="8" t="s">
        <v>208</v>
      </c>
      <c r="C251" s="8" t="s">
        <v>61</v>
      </c>
      <c r="D251" s="8"/>
      <c r="E251" s="6">
        <v>4000</v>
      </c>
      <c r="F251" s="6">
        <f t="shared" ref="F251:F252" si="16">F252</f>
        <v>15949.2</v>
      </c>
    </row>
    <row r="252" spans="1:6" ht="18.75" customHeight="1">
      <c r="A252" s="7" t="s">
        <v>62</v>
      </c>
      <c r="B252" s="8" t="s">
        <v>208</v>
      </c>
      <c r="C252" s="8" t="s">
        <v>63</v>
      </c>
      <c r="D252" s="8"/>
      <c r="E252" s="6">
        <v>4000</v>
      </c>
      <c r="F252" s="6">
        <f t="shared" si="16"/>
        <v>15949.2</v>
      </c>
    </row>
    <row r="253" spans="1:6" ht="31.2">
      <c r="A253" s="7" t="s">
        <v>64</v>
      </c>
      <c r="B253" s="8" t="s">
        <v>208</v>
      </c>
      <c r="C253" s="8" t="s">
        <v>63</v>
      </c>
      <c r="D253" s="8" t="s">
        <v>65</v>
      </c>
      <c r="E253" s="6">
        <v>4000</v>
      </c>
      <c r="F253" s="6">
        <v>15949.2</v>
      </c>
    </row>
    <row r="254" spans="1:6" s="5" customFormat="1" ht="15.6">
      <c r="A254" s="9" t="s">
        <v>214</v>
      </c>
      <c r="B254" s="10" t="s">
        <v>215</v>
      </c>
      <c r="C254" s="10"/>
      <c r="D254" s="10"/>
      <c r="E254" s="11">
        <v>473093.2</v>
      </c>
      <c r="F254" s="11">
        <f>F255+F271</f>
        <v>490840.3</v>
      </c>
    </row>
    <row r="255" spans="1:6" ht="15.6">
      <c r="A255" s="7" t="s">
        <v>209</v>
      </c>
      <c r="B255" s="8" t="s">
        <v>215</v>
      </c>
      <c r="C255" s="8" t="s">
        <v>210</v>
      </c>
      <c r="D255" s="8"/>
      <c r="E255" s="6">
        <v>473093.2</v>
      </c>
      <c r="F255" s="6">
        <f>F256+F268</f>
        <v>480839.3</v>
      </c>
    </row>
    <row r="256" spans="1:6" ht="15.6">
      <c r="A256" s="7" t="s">
        <v>216</v>
      </c>
      <c r="B256" s="8" t="s">
        <v>215</v>
      </c>
      <c r="C256" s="8" t="s">
        <v>217</v>
      </c>
      <c r="D256" s="8"/>
      <c r="E256" s="6">
        <v>471003.2</v>
      </c>
      <c r="F256" s="6">
        <f>F257+F259+F263</f>
        <v>476419.6</v>
      </c>
    </row>
    <row r="257" spans="1:6" ht="48.75" customHeight="1">
      <c r="A257" s="7" t="s">
        <v>218</v>
      </c>
      <c r="B257" s="8" t="s">
        <v>215</v>
      </c>
      <c r="C257" s="8" t="s">
        <v>219</v>
      </c>
      <c r="D257" s="8"/>
      <c r="E257" s="6">
        <v>412746.6</v>
      </c>
      <c r="F257" s="6">
        <f>F258</f>
        <v>416217.7</v>
      </c>
    </row>
    <row r="258" spans="1:6" ht="30.75" customHeight="1">
      <c r="A258" s="7" t="s">
        <v>84</v>
      </c>
      <c r="B258" s="8" t="s">
        <v>215</v>
      </c>
      <c r="C258" s="8" t="s">
        <v>219</v>
      </c>
      <c r="D258" s="8" t="s">
        <v>85</v>
      </c>
      <c r="E258" s="6">
        <v>412746.6</v>
      </c>
      <c r="F258" s="6">
        <v>416217.7</v>
      </c>
    </row>
    <row r="259" spans="1:6" ht="92.4" customHeight="1">
      <c r="A259" s="7" t="s">
        <v>359</v>
      </c>
      <c r="B259" s="8" t="s">
        <v>215</v>
      </c>
      <c r="C259" s="8" t="s">
        <v>220</v>
      </c>
      <c r="D259" s="8"/>
      <c r="E259" s="6">
        <v>27235.3</v>
      </c>
      <c r="F259" s="6">
        <f>F260+F261+F262</f>
        <v>28033.1</v>
      </c>
    </row>
    <row r="260" spans="1:6" ht="74.400000000000006" hidden="1" customHeight="1">
      <c r="A260" s="7" t="s">
        <v>14</v>
      </c>
      <c r="B260" s="8" t="s">
        <v>215</v>
      </c>
      <c r="C260" s="8" t="s">
        <v>220</v>
      </c>
      <c r="D260" s="8" t="s">
        <v>15</v>
      </c>
      <c r="E260" s="6">
        <v>22440.7</v>
      </c>
      <c r="F260" s="6">
        <v>22440.7</v>
      </c>
    </row>
    <row r="261" spans="1:6" ht="31.2">
      <c r="A261" s="7" t="s">
        <v>23</v>
      </c>
      <c r="B261" s="8" t="s">
        <v>215</v>
      </c>
      <c r="C261" s="8" t="s">
        <v>220</v>
      </c>
      <c r="D261" s="8" t="s">
        <v>24</v>
      </c>
      <c r="E261" s="6">
        <v>4717</v>
      </c>
      <c r="F261" s="6">
        <v>5514.8</v>
      </c>
    </row>
    <row r="262" spans="1:6" ht="15.6" hidden="1">
      <c r="A262" s="7" t="s">
        <v>27</v>
      </c>
      <c r="B262" s="8" t="s">
        <v>215</v>
      </c>
      <c r="C262" s="8" t="s">
        <v>220</v>
      </c>
      <c r="D262" s="8" t="s">
        <v>28</v>
      </c>
      <c r="E262" s="6">
        <v>77.599999999999994</v>
      </c>
      <c r="F262" s="6">
        <v>77.599999999999994</v>
      </c>
    </row>
    <row r="263" spans="1:6" ht="62.4">
      <c r="A263" s="7" t="s">
        <v>370</v>
      </c>
      <c r="B263" s="8" t="s">
        <v>215</v>
      </c>
      <c r="C263" s="8" t="s">
        <v>221</v>
      </c>
      <c r="D263" s="8"/>
      <c r="E263" s="6">
        <v>31021.3</v>
      </c>
      <c r="F263" s="6">
        <f>F264+F265+F266+F267</f>
        <v>32168.799999999996</v>
      </c>
    </row>
    <row r="264" spans="1:6" ht="78" hidden="1">
      <c r="A264" s="7" t="s">
        <v>14</v>
      </c>
      <c r="B264" s="8" t="s">
        <v>215</v>
      </c>
      <c r="C264" s="8" t="s">
        <v>221</v>
      </c>
      <c r="D264" s="8" t="s">
        <v>15</v>
      </c>
      <c r="E264" s="6">
        <v>23277</v>
      </c>
      <c r="F264" s="6">
        <v>23277</v>
      </c>
    </row>
    <row r="265" spans="1:6" ht="31.2">
      <c r="A265" s="7" t="s">
        <v>23</v>
      </c>
      <c r="B265" s="8" t="s">
        <v>215</v>
      </c>
      <c r="C265" s="8" t="s">
        <v>221</v>
      </c>
      <c r="D265" s="8" t="s">
        <v>24</v>
      </c>
      <c r="E265" s="6">
        <v>6209.1</v>
      </c>
      <c r="F265" s="6">
        <v>7346.6</v>
      </c>
    </row>
    <row r="266" spans="1:6" ht="15.6" hidden="1">
      <c r="A266" s="7" t="s">
        <v>222</v>
      </c>
      <c r="B266" s="8" t="s">
        <v>215</v>
      </c>
      <c r="C266" s="8" t="s">
        <v>221</v>
      </c>
      <c r="D266" s="8" t="s">
        <v>223</v>
      </c>
      <c r="E266" s="6">
        <v>642.6</v>
      </c>
      <c r="F266" s="6">
        <v>642.6</v>
      </c>
    </row>
    <row r="267" spans="1:6" ht="15.6">
      <c r="A267" s="7" t="s">
        <v>27</v>
      </c>
      <c r="B267" s="8" t="s">
        <v>215</v>
      </c>
      <c r="C267" s="8" t="s">
        <v>221</v>
      </c>
      <c r="D267" s="8" t="s">
        <v>28</v>
      </c>
      <c r="E267" s="6">
        <v>892.6</v>
      </c>
      <c r="F267" s="6">
        <v>902.6</v>
      </c>
    </row>
    <row r="268" spans="1:6" ht="15.6">
      <c r="A268" s="7" t="s">
        <v>224</v>
      </c>
      <c r="B268" s="8" t="s">
        <v>215</v>
      </c>
      <c r="C268" s="8" t="s">
        <v>225</v>
      </c>
      <c r="D268" s="8"/>
      <c r="E268" s="6">
        <v>2090</v>
      </c>
      <c r="F268" s="6">
        <f t="shared" ref="F268:F269" si="17">F269</f>
        <v>4419.7</v>
      </c>
    </row>
    <row r="269" spans="1:6" ht="15.6">
      <c r="A269" s="7" t="s">
        <v>226</v>
      </c>
      <c r="B269" s="8" t="s">
        <v>215</v>
      </c>
      <c r="C269" s="8" t="s">
        <v>227</v>
      </c>
      <c r="D269" s="8"/>
      <c r="E269" s="6">
        <v>2090</v>
      </c>
      <c r="F269" s="6">
        <f t="shared" si="17"/>
        <v>4419.7</v>
      </c>
    </row>
    <row r="270" spans="1:6" ht="31.2">
      <c r="A270" s="7" t="s">
        <v>84</v>
      </c>
      <c r="B270" s="8" t="s">
        <v>215</v>
      </c>
      <c r="C270" s="8" t="s">
        <v>227</v>
      </c>
      <c r="D270" s="8" t="s">
        <v>85</v>
      </c>
      <c r="E270" s="6">
        <v>2090</v>
      </c>
      <c r="F270" s="6">
        <v>4419.7</v>
      </c>
    </row>
    <row r="271" spans="1:6" ht="46.8">
      <c r="A271" s="26" t="s">
        <v>58</v>
      </c>
      <c r="B271" s="27" t="s">
        <v>215</v>
      </c>
      <c r="C271" s="27" t="s">
        <v>59</v>
      </c>
      <c r="D271" s="27"/>
      <c r="E271" s="6">
        <v>0</v>
      </c>
      <c r="F271" s="6">
        <f t="shared" ref="F271:F278" si="18">F272</f>
        <v>10001</v>
      </c>
    </row>
    <row r="272" spans="1:6" ht="46.8">
      <c r="A272" s="26" t="s">
        <v>60</v>
      </c>
      <c r="B272" s="27" t="s">
        <v>215</v>
      </c>
      <c r="C272" s="27" t="s">
        <v>61</v>
      </c>
      <c r="D272" s="27"/>
      <c r="E272" s="6">
        <v>0</v>
      </c>
      <c r="F272" s="6">
        <f t="shared" si="18"/>
        <v>10001</v>
      </c>
    </row>
    <row r="273" spans="1:6" ht="15.6">
      <c r="A273" s="26" t="s">
        <v>62</v>
      </c>
      <c r="B273" s="27" t="s">
        <v>215</v>
      </c>
      <c r="C273" s="27" t="s">
        <v>63</v>
      </c>
      <c r="D273" s="27"/>
      <c r="E273" s="6">
        <v>0</v>
      </c>
      <c r="F273" s="6">
        <f t="shared" si="18"/>
        <v>10001</v>
      </c>
    </row>
    <row r="274" spans="1:6" ht="31.2">
      <c r="A274" s="26" t="s">
        <v>64</v>
      </c>
      <c r="B274" s="27" t="s">
        <v>215</v>
      </c>
      <c r="C274" s="27" t="s">
        <v>63</v>
      </c>
      <c r="D274" s="27" t="s">
        <v>65</v>
      </c>
      <c r="E274" s="6">
        <v>0</v>
      </c>
      <c r="F274" s="6">
        <v>10001</v>
      </c>
    </row>
    <row r="275" spans="1:6" s="5" customFormat="1" ht="15.6">
      <c r="A275" s="9" t="s">
        <v>228</v>
      </c>
      <c r="B275" s="10" t="s">
        <v>229</v>
      </c>
      <c r="C275" s="10"/>
      <c r="D275" s="10"/>
      <c r="E275" s="11">
        <v>126895.6</v>
      </c>
      <c r="F275" s="11">
        <f t="shared" si="18"/>
        <v>125716.1</v>
      </c>
    </row>
    <row r="276" spans="1:6" ht="15.6">
      <c r="A276" s="7" t="s">
        <v>209</v>
      </c>
      <c r="B276" s="8" t="s">
        <v>229</v>
      </c>
      <c r="C276" s="8" t="s">
        <v>210</v>
      </c>
      <c r="D276" s="8"/>
      <c r="E276" s="6">
        <v>126895.6</v>
      </c>
      <c r="F276" s="6">
        <f t="shared" si="18"/>
        <v>125716.1</v>
      </c>
    </row>
    <row r="277" spans="1:6" ht="31.2">
      <c r="A277" s="7" t="s">
        <v>230</v>
      </c>
      <c r="B277" s="8" t="s">
        <v>229</v>
      </c>
      <c r="C277" s="8" t="s">
        <v>231</v>
      </c>
      <c r="D277" s="8"/>
      <c r="E277" s="6">
        <v>126895.6</v>
      </c>
      <c r="F277" s="6">
        <f>F278+F280+F282</f>
        <v>125716.1</v>
      </c>
    </row>
    <row r="278" spans="1:6" ht="46.8">
      <c r="A278" s="7" t="s">
        <v>360</v>
      </c>
      <c r="B278" s="8" t="s">
        <v>229</v>
      </c>
      <c r="C278" s="8" t="s">
        <v>232</v>
      </c>
      <c r="D278" s="8"/>
      <c r="E278" s="6">
        <v>117456.3</v>
      </c>
      <c r="F278" s="6">
        <f t="shared" si="18"/>
        <v>116276.8</v>
      </c>
    </row>
    <row r="279" spans="1:6" ht="31.2">
      <c r="A279" s="7" t="s">
        <v>84</v>
      </c>
      <c r="B279" s="8" t="s">
        <v>229</v>
      </c>
      <c r="C279" s="8" t="s">
        <v>232</v>
      </c>
      <c r="D279" s="8" t="s">
        <v>85</v>
      </c>
      <c r="E279" s="6">
        <v>117456.3</v>
      </c>
      <c r="F279" s="6">
        <v>116276.8</v>
      </c>
    </row>
    <row r="280" spans="1:6" ht="31.2" hidden="1">
      <c r="A280" s="7" t="s">
        <v>361</v>
      </c>
      <c r="B280" s="8" t="s">
        <v>229</v>
      </c>
      <c r="C280" s="8" t="s">
        <v>233</v>
      </c>
      <c r="D280" s="8"/>
      <c r="E280" s="6">
        <v>9120</v>
      </c>
      <c r="F280" s="6">
        <f t="shared" ref="F280" si="19">F281</f>
        <v>9120</v>
      </c>
    </row>
    <row r="281" spans="1:6" ht="31.2" hidden="1">
      <c r="A281" s="7" t="s">
        <v>84</v>
      </c>
      <c r="B281" s="8" t="s">
        <v>229</v>
      </c>
      <c r="C281" s="8" t="s">
        <v>233</v>
      </c>
      <c r="D281" s="8" t="s">
        <v>85</v>
      </c>
      <c r="E281" s="6">
        <v>9120</v>
      </c>
      <c r="F281" s="6">
        <v>9120</v>
      </c>
    </row>
    <row r="282" spans="1:6" ht="15.6" hidden="1">
      <c r="A282" s="7" t="s">
        <v>368</v>
      </c>
      <c r="B282" s="8" t="s">
        <v>229</v>
      </c>
      <c r="C282" s="8" t="s">
        <v>234</v>
      </c>
      <c r="D282" s="8"/>
      <c r="E282" s="6">
        <v>319.3</v>
      </c>
      <c r="F282" s="6">
        <f t="shared" ref="F282" si="20">F283</f>
        <v>319.3</v>
      </c>
    </row>
    <row r="283" spans="1:6" ht="34.5" hidden="1" customHeight="1">
      <c r="A283" s="7" t="s">
        <v>84</v>
      </c>
      <c r="B283" s="8" t="s">
        <v>229</v>
      </c>
      <c r="C283" s="8" t="s">
        <v>234</v>
      </c>
      <c r="D283" s="8" t="s">
        <v>85</v>
      </c>
      <c r="E283" s="6">
        <v>319.3</v>
      </c>
      <c r="F283" s="6">
        <v>319.3</v>
      </c>
    </row>
    <row r="284" spans="1:6" s="5" customFormat="1" ht="34.5" customHeight="1">
      <c r="A284" s="9" t="s">
        <v>400</v>
      </c>
      <c r="B284" s="20" t="s">
        <v>407</v>
      </c>
      <c r="C284" s="20"/>
      <c r="D284" s="20"/>
      <c r="E284" s="21">
        <v>0</v>
      </c>
      <c r="F284" s="21">
        <v>98.8</v>
      </c>
    </row>
    <row r="285" spans="1:6" ht="16.95" customHeight="1">
      <c r="A285" s="7" t="s">
        <v>401</v>
      </c>
      <c r="B285" s="18" t="s">
        <v>407</v>
      </c>
      <c r="C285" s="18" t="s">
        <v>210</v>
      </c>
      <c r="D285" s="18"/>
      <c r="E285" s="19">
        <v>0</v>
      </c>
      <c r="F285" s="19">
        <v>98.8</v>
      </c>
    </row>
    <row r="286" spans="1:6" ht="18" customHeight="1">
      <c r="A286" s="7" t="s">
        <v>402</v>
      </c>
      <c r="B286" s="18" t="s">
        <v>407</v>
      </c>
      <c r="C286" s="18" t="s">
        <v>217</v>
      </c>
      <c r="D286" s="18"/>
      <c r="E286" s="19">
        <v>0</v>
      </c>
      <c r="F286" s="19">
        <v>41.8</v>
      </c>
    </row>
    <row r="287" spans="1:6" ht="49.2" customHeight="1">
      <c r="A287" s="7" t="s">
        <v>403</v>
      </c>
      <c r="B287" s="18" t="s">
        <v>407</v>
      </c>
      <c r="C287" s="18" t="s">
        <v>219</v>
      </c>
      <c r="D287" s="18"/>
      <c r="E287" s="19">
        <v>0</v>
      </c>
      <c r="F287" s="19">
        <v>26.6</v>
      </c>
    </row>
    <row r="288" spans="1:6" ht="32.4" customHeight="1">
      <c r="A288" s="7" t="s">
        <v>392</v>
      </c>
      <c r="B288" s="18" t="s">
        <v>407</v>
      </c>
      <c r="C288" s="18" t="s">
        <v>219</v>
      </c>
      <c r="D288" s="18" t="s">
        <v>85</v>
      </c>
      <c r="E288" s="19">
        <v>0</v>
      </c>
      <c r="F288" s="19">
        <v>26.6</v>
      </c>
    </row>
    <row r="289" spans="1:6" ht="63.6" customHeight="1">
      <c r="A289" s="7" t="s">
        <v>404</v>
      </c>
      <c r="B289" s="18" t="s">
        <v>407</v>
      </c>
      <c r="C289" s="18" t="s">
        <v>221</v>
      </c>
      <c r="D289" s="18"/>
      <c r="E289" s="19">
        <v>0</v>
      </c>
      <c r="F289" s="19">
        <v>15.2</v>
      </c>
    </row>
    <row r="290" spans="1:6" ht="34.5" customHeight="1">
      <c r="A290" s="7" t="s">
        <v>389</v>
      </c>
      <c r="B290" s="18" t="s">
        <v>407</v>
      </c>
      <c r="C290" s="18" t="s">
        <v>221</v>
      </c>
      <c r="D290" s="18" t="s">
        <v>24</v>
      </c>
      <c r="E290" s="19">
        <v>0</v>
      </c>
      <c r="F290" s="19">
        <v>15.2</v>
      </c>
    </row>
    <row r="291" spans="1:6" ht="34.5" customHeight="1">
      <c r="A291" s="7" t="s">
        <v>405</v>
      </c>
      <c r="B291" s="18" t="s">
        <v>407</v>
      </c>
      <c r="C291" s="18" t="s">
        <v>231</v>
      </c>
      <c r="D291" s="18"/>
      <c r="E291" s="19">
        <v>0</v>
      </c>
      <c r="F291" s="19">
        <v>57</v>
      </c>
    </row>
    <row r="292" spans="1:6" ht="49.95" customHeight="1">
      <c r="A292" s="7" t="s">
        <v>406</v>
      </c>
      <c r="B292" s="18" t="s">
        <v>407</v>
      </c>
      <c r="C292" s="18" t="s">
        <v>232</v>
      </c>
      <c r="D292" s="18"/>
      <c r="E292" s="19">
        <v>0</v>
      </c>
      <c r="F292" s="19">
        <v>57</v>
      </c>
    </row>
    <row r="293" spans="1:6" ht="34.5" customHeight="1">
      <c r="A293" s="7" t="s">
        <v>392</v>
      </c>
      <c r="B293" s="18" t="s">
        <v>407</v>
      </c>
      <c r="C293" s="18" t="s">
        <v>232</v>
      </c>
      <c r="D293" s="18" t="s">
        <v>85</v>
      </c>
      <c r="E293" s="19">
        <v>0</v>
      </c>
      <c r="F293" s="19">
        <v>57</v>
      </c>
    </row>
    <row r="294" spans="1:6" s="5" customFormat="1" ht="15.6">
      <c r="A294" s="9" t="s">
        <v>235</v>
      </c>
      <c r="B294" s="10" t="s">
        <v>236</v>
      </c>
      <c r="C294" s="10"/>
      <c r="D294" s="10"/>
      <c r="E294" s="11">
        <v>8684.4</v>
      </c>
      <c r="F294" s="11">
        <f>F295+F306</f>
        <v>8684.4000000000015</v>
      </c>
    </row>
    <row r="295" spans="1:6" ht="15.6">
      <c r="A295" s="7" t="s">
        <v>209</v>
      </c>
      <c r="B295" s="8" t="s">
        <v>236</v>
      </c>
      <c r="C295" s="8" t="s">
        <v>210</v>
      </c>
      <c r="D295" s="8"/>
      <c r="E295" s="6">
        <v>4300.1000000000004</v>
      </c>
      <c r="F295" s="6">
        <f>F296</f>
        <v>4300.1000000000004</v>
      </c>
    </row>
    <row r="296" spans="1:6" ht="31.2">
      <c r="A296" s="7" t="s">
        <v>237</v>
      </c>
      <c r="B296" s="8" t="s">
        <v>236</v>
      </c>
      <c r="C296" s="8" t="s">
        <v>238</v>
      </c>
      <c r="D296" s="8"/>
      <c r="E296" s="6">
        <v>4300.1000000000004</v>
      </c>
      <c r="F296" s="6">
        <f>F297+F299+F301+F304</f>
        <v>4300.1000000000004</v>
      </c>
    </row>
    <row r="297" spans="1:6" ht="15.6" hidden="1">
      <c r="A297" s="7" t="s">
        <v>239</v>
      </c>
      <c r="B297" s="8" t="s">
        <v>236</v>
      </c>
      <c r="C297" s="8" t="s">
        <v>240</v>
      </c>
      <c r="D297" s="8"/>
      <c r="E297" s="6">
        <v>4106.1000000000004</v>
      </c>
      <c r="F297" s="6">
        <f t="shared" ref="F297" si="21">F298</f>
        <v>4106.1000000000004</v>
      </c>
    </row>
    <row r="298" spans="1:6" ht="33" hidden="1" customHeight="1">
      <c r="A298" s="7" t="s">
        <v>84</v>
      </c>
      <c r="B298" s="8" t="s">
        <v>236</v>
      </c>
      <c r="C298" s="8" t="s">
        <v>240</v>
      </c>
      <c r="D298" s="8" t="s">
        <v>85</v>
      </c>
      <c r="E298" s="6">
        <v>4106.1000000000004</v>
      </c>
      <c r="F298" s="6">
        <v>4106.1000000000004</v>
      </c>
    </row>
    <row r="299" spans="1:6" ht="46.8" hidden="1">
      <c r="A299" s="7" t="s">
        <v>362</v>
      </c>
      <c r="B299" s="8" t="s">
        <v>236</v>
      </c>
      <c r="C299" s="8" t="s">
        <v>241</v>
      </c>
      <c r="D299" s="8"/>
      <c r="E299" s="6">
        <v>75</v>
      </c>
      <c r="F299" s="6">
        <f t="shared" ref="F299" si="22">F300</f>
        <v>75</v>
      </c>
    </row>
    <row r="300" spans="1:6" ht="31.2" hidden="1">
      <c r="A300" s="7" t="s">
        <v>23</v>
      </c>
      <c r="B300" s="8" t="s">
        <v>236</v>
      </c>
      <c r="C300" s="8" t="s">
        <v>241</v>
      </c>
      <c r="D300" s="8" t="s">
        <v>24</v>
      </c>
      <c r="E300" s="6">
        <v>75</v>
      </c>
      <c r="F300" s="6">
        <v>75</v>
      </c>
    </row>
    <row r="301" spans="1:6" ht="21.6" customHeight="1">
      <c r="A301" s="7" t="s">
        <v>363</v>
      </c>
      <c r="B301" s="8" t="s">
        <v>236</v>
      </c>
      <c r="C301" s="8" t="s">
        <v>242</v>
      </c>
      <c r="D301" s="8"/>
      <c r="E301" s="6">
        <v>119</v>
      </c>
      <c r="F301" s="6">
        <f>F302+F303</f>
        <v>85</v>
      </c>
    </row>
    <row r="302" spans="1:6" ht="31.2">
      <c r="A302" s="7" t="s">
        <v>23</v>
      </c>
      <c r="B302" s="8" t="s">
        <v>236</v>
      </c>
      <c r="C302" s="8" t="s">
        <v>242</v>
      </c>
      <c r="D302" s="8" t="s">
        <v>24</v>
      </c>
      <c r="E302" s="6">
        <v>34</v>
      </c>
      <c r="F302" s="6">
        <v>0</v>
      </c>
    </row>
    <row r="303" spans="1:6" ht="33" hidden="1" customHeight="1">
      <c r="A303" s="7" t="s">
        <v>84</v>
      </c>
      <c r="B303" s="8" t="s">
        <v>236</v>
      </c>
      <c r="C303" s="8" t="s">
        <v>242</v>
      </c>
      <c r="D303" s="8" t="s">
        <v>85</v>
      </c>
      <c r="E303" s="6">
        <v>85</v>
      </c>
      <c r="F303" s="6">
        <v>85</v>
      </c>
    </row>
    <row r="304" spans="1:6" ht="33" customHeight="1">
      <c r="A304" s="7" t="s">
        <v>388</v>
      </c>
      <c r="B304" s="18" t="s">
        <v>236</v>
      </c>
      <c r="C304" s="18" t="s">
        <v>390</v>
      </c>
      <c r="D304" s="8"/>
      <c r="E304" s="19">
        <v>0</v>
      </c>
      <c r="F304" s="6">
        <f t="shared" ref="F304" si="23">F305</f>
        <v>34</v>
      </c>
    </row>
    <row r="305" spans="1:6" ht="33" customHeight="1">
      <c r="A305" s="7" t="s">
        <v>389</v>
      </c>
      <c r="B305" s="18" t="s">
        <v>236</v>
      </c>
      <c r="C305" s="18" t="s">
        <v>390</v>
      </c>
      <c r="D305" s="8">
        <v>200</v>
      </c>
      <c r="E305" s="19">
        <v>0</v>
      </c>
      <c r="F305" s="6">
        <v>34</v>
      </c>
    </row>
    <row r="306" spans="1:6" ht="15.6" hidden="1">
      <c r="A306" s="7" t="s">
        <v>243</v>
      </c>
      <c r="B306" s="8" t="s">
        <v>236</v>
      </c>
      <c r="C306" s="8" t="s">
        <v>244</v>
      </c>
      <c r="D306" s="8"/>
      <c r="E306" s="6">
        <v>4384.3</v>
      </c>
      <c r="F306" s="6">
        <f>F307+F309+F311</f>
        <v>4384.3</v>
      </c>
    </row>
    <row r="307" spans="1:6" ht="31.2" hidden="1">
      <c r="A307" s="7" t="s">
        <v>245</v>
      </c>
      <c r="B307" s="8" t="s">
        <v>236</v>
      </c>
      <c r="C307" s="8" t="s">
        <v>246</v>
      </c>
      <c r="D307" s="8"/>
      <c r="E307" s="6">
        <v>130</v>
      </c>
      <c r="F307" s="6">
        <f t="shared" ref="F307" si="24">F308</f>
        <v>130</v>
      </c>
    </row>
    <row r="308" spans="1:6" ht="33" hidden="1" customHeight="1">
      <c r="A308" s="7" t="s">
        <v>84</v>
      </c>
      <c r="B308" s="8" t="s">
        <v>236</v>
      </c>
      <c r="C308" s="8" t="s">
        <v>246</v>
      </c>
      <c r="D308" s="8" t="s">
        <v>85</v>
      </c>
      <c r="E308" s="6">
        <v>130</v>
      </c>
      <c r="F308" s="6">
        <v>130</v>
      </c>
    </row>
    <row r="309" spans="1:6" ht="33.75" hidden="1" customHeight="1">
      <c r="A309" s="7" t="s">
        <v>247</v>
      </c>
      <c r="B309" s="8" t="s">
        <v>236</v>
      </c>
      <c r="C309" s="8" t="s">
        <v>248</v>
      </c>
      <c r="D309" s="8"/>
      <c r="E309" s="6">
        <v>3876</v>
      </c>
      <c r="F309" s="6">
        <f t="shared" ref="F309" si="25">F310</f>
        <v>3876</v>
      </c>
    </row>
    <row r="310" spans="1:6" ht="32.25" hidden="1" customHeight="1">
      <c r="A310" s="7" t="s">
        <v>84</v>
      </c>
      <c r="B310" s="8" t="s">
        <v>236</v>
      </c>
      <c r="C310" s="8" t="s">
        <v>248</v>
      </c>
      <c r="D310" s="8" t="s">
        <v>85</v>
      </c>
      <c r="E310" s="6">
        <v>3876</v>
      </c>
      <c r="F310" s="6">
        <v>3876</v>
      </c>
    </row>
    <row r="311" spans="1:6" ht="15.6" hidden="1">
      <c r="A311" s="7" t="s">
        <v>368</v>
      </c>
      <c r="B311" s="8" t="s">
        <v>236</v>
      </c>
      <c r="C311" s="8" t="s">
        <v>249</v>
      </c>
      <c r="D311" s="8"/>
      <c r="E311" s="6">
        <v>378.3</v>
      </c>
      <c r="F311" s="6">
        <f t="shared" ref="F311" si="26">F312</f>
        <v>378.3</v>
      </c>
    </row>
    <row r="312" spans="1:6" ht="34.5" hidden="1" customHeight="1">
      <c r="A312" s="7" t="s">
        <v>84</v>
      </c>
      <c r="B312" s="8" t="s">
        <v>236</v>
      </c>
      <c r="C312" s="8" t="s">
        <v>249</v>
      </c>
      <c r="D312" s="8" t="s">
        <v>85</v>
      </c>
      <c r="E312" s="6">
        <v>378.3</v>
      </c>
      <c r="F312" s="6">
        <v>378.3</v>
      </c>
    </row>
    <row r="313" spans="1:6" s="5" customFormat="1" ht="15.6">
      <c r="A313" s="9" t="s">
        <v>250</v>
      </c>
      <c r="B313" s="10" t="s">
        <v>251</v>
      </c>
      <c r="C313" s="10"/>
      <c r="D313" s="10"/>
      <c r="E313" s="11">
        <v>45475.5</v>
      </c>
      <c r="F313" s="11">
        <f>F314+F324</f>
        <v>44842.3</v>
      </c>
    </row>
    <row r="314" spans="1:6" ht="15.6">
      <c r="A314" s="7" t="s">
        <v>209</v>
      </c>
      <c r="B314" s="8" t="s">
        <v>251</v>
      </c>
      <c r="C314" s="8" t="s">
        <v>210</v>
      </c>
      <c r="D314" s="8"/>
      <c r="E314" s="6">
        <v>45455.5</v>
      </c>
      <c r="F314" s="6">
        <f t="shared" ref="F314" si="27">F315</f>
        <v>44822.3</v>
      </c>
    </row>
    <row r="315" spans="1:6" ht="31.2">
      <c r="A315" s="7" t="s">
        <v>252</v>
      </c>
      <c r="B315" s="8" t="s">
        <v>251</v>
      </c>
      <c r="C315" s="8" t="s">
        <v>253</v>
      </c>
      <c r="D315" s="8"/>
      <c r="E315" s="6">
        <v>45455.5</v>
      </c>
      <c r="F315" s="6">
        <f>F316+F319</f>
        <v>44822.3</v>
      </c>
    </row>
    <row r="316" spans="1:6" ht="78" hidden="1">
      <c r="A316" s="7" t="s">
        <v>254</v>
      </c>
      <c r="B316" s="8" t="s">
        <v>251</v>
      </c>
      <c r="C316" s="8" t="s">
        <v>255</v>
      </c>
      <c r="D316" s="8"/>
      <c r="E316" s="6">
        <v>5381.8</v>
      </c>
      <c r="F316" s="6">
        <f>F317+F318</f>
        <v>5381.8</v>
      </c>
    </row>
    <row r="317" spans="1:6" ht="78" hidden="1">
      <c r="A317" s="7" t="s">
        <v>14</v>
      </c>
      <c r="B317" s="8" t="s">
        <v>251</v>
      </c>
      <c r="C317" s="8" t="s">
        <v>255</v>
      </c>
      <c r="D317" s="8" t="s">
        <v>15</v>
      </c>
      <c r="E317" s="6">
        <v>5305.8</v>
      </c>
      <c r="F317" s="6">
        <v>5305.8</v>
      </c>
    </row>
    <row r="318" spans="1:6" ht="31.2" hidden="1">
      <c r="A318" s="7" t="s">
        <v>23</v>
      </c>
      <c r="B318" s="8" t="s">
        <v>251</v>
      </c>
      <c r="C318" s="8" t="s">
        <v>255</v>
      </c>
      <c r="D318" s="8" t="s">
        <v>24</v>
      </c>
      <c r="E318" s="6">
        <v>76</v>
      </c>
      <c r="F318" s="6">
        <v>76</v>
      </c>
    </row>
    <row r="319" spans="1:6" ht="46.8">
      <c r="A319" s="7" t="s">
        <v>256</v>
      </c>
      <c r="B319" s="8" t="s">
        <v>251</v>
      </c>
      <c r="C319" s="8" t="s">
        <v>257</v>
      </c>
      <c r="D319" s="8"/>
      <c r="E319" s="6">
        <v>40073.699999999997</v>
      </c>
      <c r="F319" s="6">
        <f>F320+F321+F322+F323</f>
        <v>39440.5</v>
      </c>
    </row>
    <row r="320" spans="1:6" ht="78">
      <c r="A320" s="7" t="s">
        <v>14</v>
      </c>
      <c r="B320" s="8" t="s">
        <v>251</v>
      </c>
      <c r="C320" s="8" t="s">
        <v>257</v>
      </c>
      <c r="D320" s="8" t="s">
        <v>15</v>
      </c>
      <c r="E320" s="6">
        <v>36669.199999999997</v>
      </c>
      <c r="F320" s="6">
        <v>35667.1</v>
      </c>
    </row>
    <row r="321" spans="1:6" ht="31.2">
      <c r="A321" s="7" t="s">
        <v>23</v>
      </c>
      <c r="B321" s="8" t="s">
        <v>251</v>
      </c>
      <c r="C321" s="8" t="s">
        <v>257</v>
      </c>
      <c r="D321" s="8" t="s">
        <v>24</v>
      </c>
      <c r="E321" s="6">
        <v>3167.6</v>
      </c>
      <c r="F321" s="6">
        <v>3167.5</v>
      </c>
    </row>
    <row r="322" spans="1:6" ht="33" customHeight="1">
      <c r="A322" s="7" t="s">
        <v>408</v>
      </c>
      <c r="B322" s="18" t="s">
        <v>251</v>
      </c>
      <c r="C322" s="18" t="s">
        <v>257</v>
      </c>
      <c r="D322" s="18" t="s">
        <v>223</v>
      </c>
      <c r="E322" s="19">
        <v>0</v>
      </c>
      <c r="F322" s="19">
        <v>369</v>
      </c>
    </row>
    <row r="323" spans="1:6" ht="15.6" hidden="1">
      <c r="A323" s="7" t="s">
        <v>27</v>
      </c>
      <c r="B323" s="8" t="s">
        <v>251</v>
      </c>
      <c r="C323" s="8" t="s">
        <v>257</v>
      </c>
      <c r="D323" s="8" t="s">
        <v>28</v>
      </c>
      <c r="E323" s="6">
        <v>236.9</v>
      </c>
      <c r="F323" s="6">
        <v>236.9</v>
      </c>
    </row>
    <row r="324" spans="1:6" ht="15.6" hidden="1">
      <c r="A324" s="7" t="s">
        <v>18</v>
      </c>
      <c r="B324" s="8" t="s">
        <v>251</v>
      </c>
      <c r="C324" s="8" t="s">
        <v>19</v>
      </c>
      <c r="D324" s="8"/>
      <c r="E324" s="6">
        <v>20</v>
      </c>
      <c r="F324" s="6">
        <f t="shared" ref="F324:F326" si="28">F325</f>
        <v>20</v>
      </c>
    </row>
    <row r="325" spans="1:6" ht="31.2" hidden="1">
      <c r="A325" s="7" t="s">
        <v>20</v>
      </c>
      <c r="B325" s="8" t="s">
        <v>251</v>
      </c>
      <c r="C325" s="8" t="s">
        <v>21</v>
      </c>
      <c r="D325" s="8"/>
      <c r="E325" s="6">
        <v>20</v>
      </c>
      <c r="F325" s="6">
        <f t="shared" si="28"/>
        <v>20</v>
      </c>
    </row>
    <row r="326" spans="1:6" ht="46.8" hidden="1">
      <c r="A326" s="7" t="s">
        <v>356</v>
      </c>
      <c r="B326" s="8" t="s">
        <v>251</v>
      </c>
      <c r="C326" s="8" t="s">
        <v>49</v>
      </c>
      <c r="D326" s="8"/>
      <c r="E326" s="6">
        <v>20</v>
      </c>
      <c r="F326" s="6">
        <f t="shared" si="28"/>
        <v>20</v>
      </c>
    </row>
    <row r="327" spans="1:6" ht="31.2" hidden="1">
      <c r="A327" s="7" t="s">
        <v>23</v>
      </c>
      <c r="B327" s="8" t="s">
        <v>251</v>
      </c>
      <c r="C327" s="8" t="s">
        <v>49</v>
      </c>
      <c r="D327" s="8" t="s">
        <v>24</v>
      </c>
      <c r="E327" s="6">
        <v>20</v>
      </c>
      <c r="F327" s="6">
        <v>20</v>
      </c>
    </row>
    <row r="328" spans="1:6" s="5" customFormat="1" ht="15.6">
      <c r="A328" s="9" t="s">
        <v>258</v>
      </c>
      <c r="B328" s="10" t="s">
        <v>259</v>
      </c>
      <c r="C328" s="10"/>
      <c r="D328" s="10"/>
      <c r="E328" s="11">
        <f>E329+E355</f>
        <v>139918.9</v>
      </c>
      <c r="F328" s="28">
        <f>F329+F355</f>
        <v>141086.49999999997</v>
      </c>
    </row>
    <row r="329" spans="1:6" s="5" customFormat="1" ht="15.6">
      <c r="A329" s="9" t="s">
        <v>260</v>
      </c>
      <c r="B329" s="10" t="s">
        <v>261</v>
      </c>
      <c r="C329" s="10"/>
      <c r="D329" s="10"/>
      <c r="E329" s="11">
        <v>119933.1</v>
      </c>
      <c r="F329" s="28">
        <f>F330+F351</f>
        <v>120872.69999999998</v>
      </c>
    </row>
    <row r="330" spans="1:6" ht="15.6">
      <c r="A330" s="7" t="s">
        <v>262</v>
      </c>
      <c r="B330" s="8" t="s">
        <v>261</v>
      </c>
      <c r="C330" s="8" t="s">
        <v>263</v>
      </c>
      <c r="D330" s="8"/>
      <c r="E330" s="6">
        <v>119933.1</v>
      </c>
      <c r="F330" s="6">
        <f>F331+F338+F347</f>
        <v>120765.29999999999</v>
      </c>
    </row>
    <row r="331" spans="1:6" ht="31.2">
      <c r="A331" s="7" t="s">
        <v>264</v>
      </c>
      <c r="B331" s="8" t="s">
        <v>261</v>
      </c>
      <c r="C331" s="8" t="s">
        <v>265</v>
      </c>
      <c r="D331" s="8"/>
      <c r="E331" s="6">
        <v>28405.5</v>
      </c>
      <c r="F331" s="6">
        <f>F332+F334+F336</f>
        <v>28517.1</v>
      </c>
    </row>
    <row r="332" spans="1:6" ht="31.2">
      <c r="A332" s="7" t="s">
        <v>266</v>
      </c>
      <c r="B332" s="8" t="s">
        <v>261</v>
      </c>
      <c r="C332" s="8" t="s">
        <v>267</v>
      </c>
      <c r="D332" s="8"/>
      <c r="E332" s="6">
        <v>28373.200000000001</v>
      </c>
      <c r="F332" s="6">
        <f t="shared" ref="F332" si="29">F333</f>
        <v>28454.799999999999</v>
      </c>
    </row>
    <row r="333" spans="1:6" ht="31.2">
      <c r="A333" s="7" t="s">
        <v>84</v>
      </c>
      <c r="B333" s="8" t="s">
        <v>261</v>
      </c>
      <c r="C333" s="8" t="s">
        <v>267</v>
      </c>
      <c r="D333" s="8" t="s">
        <v>85</v>
      </c>
      <c r="E333" s="6">
        <v>28373.200000000001</v>
      </c>
      <c r="F333" s="6">
        <v>28454.799999999999</v>
      </c>
    </row>
    <row r="334" spans="1:6" ht="31.2">
      <c r="A334" s="7" t="s">
        <v>391</v>
      </c>
      <c r="B334" s="8" t="s">
        <v>261</v>
      </c>
      <c r="C334" s="18" t="s">
        <v>393</v>
      </c>
      <c r="D334" s="8"/>
      <c r="E334" s="19">
        <v>0</v>
      </c>
      <c r="F334" s="6">
        <f t="shared" ref="F334" si="30">F335</f>
        <v>30</v>
      </c>
    </row>
    <row r="335" spans="1:6" ht="33" customHeight="1">
      <c r="A335" s="7" t="s">
        <v>392</v>
      </c>
      <c r="B335" s="8" t="s">
        <v>261</v>
      </c>
      <c r="C335" s="18" t="s">
        <v>393</v>
      </c>
      <c r="D335" s="8" t="s">
        <v>85</v>
      </c>
      <c r="E335" s="19">
        <v>0</v>
      </c>
      <c r="F335" s="19">
        <v>30</v>
      </c>
    </row>
    <row r="336" spans="1:6" ht="15.6" hidden="1">
      <c r="A336" s="7" t="s">
        <v>368</v>
      </c>
      <c r="B336" s="8" t="s">
        <v>261</v>
      </c>
      <c r="C336" s="8" t="s">
        <v>268</v>
      </c>
      <c r="D336" s="8"/>
      <c r="E336" s="6">
        <v>32.299999999999997</v>
      </c>
      <c r="F336" s="6">
        <f t="shared" ref="F336" si="31">F337</f>
        <v>32.299999999999997</v>
      </c>
    </row>
    <row r="337" spans="1:6" ht="31.2" hidden="1">
      <c r="A337" s="7" t="s">
        <v>84</v>
      </c>
      <c r="B337" s="8" t="s">
        <v>261</v>
      </c>
      <c r="C337" s="8" t="s">
        <v>268</v>
      </c>
      <c r="D337" s="8" t="s">
        <v>85</v>
      </c>
      <c r="E337" s="6">
        <v>32.299999999999997</v>
      </c>
      <c r="F337" s="6">
        <v>32.299999999999997</v>
      </c>
    </row>
    <row r="338" spans="1:6" ht="31.2">
      <c r="A338" s="7" t="s">
        <v>269</v>
      </c>
      <c r="B338" s="8" t="s">
        <v>261</v>
      </c>
      <c r="C338" s="8" t="s">
        <v>270</v>
      </c>
      <c r="D338" s="8"/>
      <c r="E338" s="6">
        <v>90227.6</v>
      </c>
      <c r="F338" s="6">
        <f>F339+F341+F343+F345</f>
        <v>90948.2</v>
      </c>
    </row>
    <row r="339" spans="1:6" ht="31.2" hidden="1">
      <c r="A339" s="7" t="s">
        <v>271</v>
      </c>
      <c r="B339" s="8" t="s">
        <v>261</v>
      </c>
      <c r="C339" s="8" t="s">
        <v>272</v>
      </c>
      <c r="D339" s="8"/>
      <c r="E339" s="6">
        <v>300</v>
      </c>
      <c r="F339" s="6">
        <f t="shared" ref="F339" si="32">F340</f>
        <v>300</v>
      </c>
    </row>
    <row r="340" spans="1:6" ht="31.2" hidden="1">
      <c r="A340" s="7" t="s">
        <v>84</v>
      </c>
      <c r="B340" s="8" t="s">
        <v>261</v>
      </c>
      <c r="C340" s="8" t="s">
        <v>272</v>
      </c>
      <c r="D340" s="8" t="s">
        <v>85</v>
      </c>
      <c r="E340" s="6">
        <v>300</v>
      </c>
      <c r="F340" s="6">
        <v>300</v>
      </c>
    </row>
    <row r="341" spans="1:6" ht="46.8">
      <c r="A341" s="7" t="s">
        <v>273</v>
      </c>
      <c r="B341" s="8" t="s">
        <v>261</v>
      </c>
      <c r="C341" s="8" t="s">
        <v>274</v>
      </c>
      <c r="D341" s="8"/>
      <c r="E341" s="6">
        <v>81695.7</v>
      </c>
      <c r="F341" s="6">
        <f t="shared" ref="F341" si="33">F342</f>
        <v>81725.7</v>
      </c>
    </row>
    <row r="342" spans="1:6" ht="31.2">
      <c r="A342" s="7" t="s">
        <v>84</v>
      </c>
      <c r="B342" s="8" t="s">
        <v>261</v>
      </c>
      <c r="C342" s="8" t="s">
        <v>274</v>
      </c>
      <c r="D342" s="8" t="s">
        <v>85</v>
      </c>
      <c r="E342" s="6">
        <v>81695.7</v>
      </c>
      <c r="F342" s="6">
        <v>81725.7</v>
      </c>
    </row>
    <row r="343" spans="1:6" ht="31.2">
      <c r="A343" s="7" t="s">
        <v>371</v>
      </c>
      <c r="B343" s="8" t="s">
        <v>261</v>
      </c>
      <c r="C343" s="8" t="s">
        <v>275</v>
      </c>
      <c r="D343" s="8"/>
      <c r="E343" s="6">
        <v>7396.8</v>
      </c>
      <c r="F343" s="6">
        <f t="shared" ref="F343" si="34">F344</f>
        <v>8087.4</v>
      </c>
    </row>
    <row r="344" spans="1:6" ht="31.2">
      <c r="A344" s="7" t="s">
        <v>84</v>
      </c>
      <c r="B344" s="8" t="s">
        <v>261</v>
      </c>
      <c r="C344" s="8" t="s">
        <v>275</v>
      </c>
      <c r="D344" s="8" t="s">
        <v>85</v>
      </c>
      <c r="E344" s="6">
        <v>7396.8</v>
      </c>
      <c r="F344" s="6">
        <v>8087.4</v>
      </c>
    </row>
    <row r="345" spans="1:6" ht="15.6" hidden="1">
      <c r="A345" s="7" t="s">
        <v>368</v>
      </c>
      <c r="B345" s="8" t="s">
        <v>261</v>
      </c>
      <c r="C345" s="8" t="s">
        <v>276</v>
      </c>
      <c r="D345" s="8"/>
      <c r="E345" s="6">
        <v>835.1</v>
      </c>
      <c r="F345" s="6">
        <f t="shared" ref="F345" si="35">F346</f>
        <v>835.1</v>
      </c>
    </row>
    <row r="346" spans="1:6" ht="31.2" hidden="1">
      <c r="A346" s="7" t="s">
        <v>84</v>
      </c>
      <c r="B346" s="8" t="s">
        <v>261</v>
      </c>
      <c r="C346" s="8" t="s">
        <v>276</v>
      </c>
      <c r="D346" s="8" t="s">
        <v>85</v>
      </c>
      <c r="E346" s="6">
        <v>835.1</v>
      </c>
      <c r="F346" s="6">
        <v>835.1</v>
      </c>
    </row>
    <row r="347" spans="1:6" ht="15.6" hidden="1">
      <c r="A347" s="7" t="s">
        <v>277</v>
      </c>
      <c r="B347" s="8" t="s">
        <v>261</v>
      </c>
      <c r="C347" s="8" t="s">
        <v>278</v>
      </c>
      <c r="D347" s="8"/>
      <c r="E347" s="6">
        <v>1300</v>
      </c>
      <c r="F347" s="6">
        <f t="shared" ref="F347" si="36">F348</f>
        <v>1300</v>
      </c>
    </row>
    <row r="348" spans="1:6" ht="31.2" hidden="1">
      <c r="A348" s="7" t="s">
        <v>279</v>
      </c>
      <c r="B348" s="8" t="s">
        <v>261</v>
      </c>
      <c r="C348" s="8" t="s">
        <v>280</v>
      </c>
      <c r="D348" s="8"/>
      <c r="E348" s="6">
        <v>1300</v>
      </c>
      <c r="F348" s="6">
        <f>F349+F350</f>
        <v>1300</v>
      </c>
    </row>
    <row r="349" spans="1:6" ht="31.2" hidden="1">
      <c r="A349" s="7" t="s">
        <v>23</v>
      </c>
      <c r="B349" s="8" t="s">
        <v>261</v>
      </c>
      <c r="C349" s="8" t="s">
        <v>280</v>
      </c>
      <c r="D349" s="8" t="s">
        <v>24</v>
      </c>
      <c r="E349" s="6">
        <v>617</v>
      </c>
      <c r="F349" s="6">
        <v>617</v>
      </c>
    </row>
    <row r="350" spans="1:6" ht="31.2" hidden="1">
      <c r="A350" s="7" t="s">
        <v>84</v>
      </c>
      <c r="B350" s="8" t="s">
        <v>261</v>
      </c>
      <c r="C350" s="8" t="s">
        <v>280</v>
      </c>
      <c r="D350" s="8" t="s">
        <v>85</v>
      </c>
      <c r="E350" s="6">
        <v>683</v>
      </c>
      <c r="F350" s="6">
        <v>683</v>
      </c>
    </row>
    <row r="351" spans="1:6" ht="46.8">
      <c r="A351" s="26" t="s">
        <v>58</v>
      </c>
      <c r="B351" s="27" t="s">
        <v>261</v>
      </c>
      <c r="C351" s="27" t="s">
        <v>59</v>
      </c>
      <c r="D351" s="27"/>
      <c r="E351" s="6">
        <v>0</v>
      </c>
      <c r="F351" s="6">
        <f t="shared" ref="F351:F353" si="37">F352</f>
        <v>107.4</v>
      </c>
    </row>
    <row r="352" spans="1:6" ht="46.8">
      <c r="A352" s="26" t="s">
        <v>60</v>
      </c>
      <c r="B352" s="27" t="s">
        <v>261</v>
      </c>
      <c r="C352" s="27" t="s">
        <v>61</v>
      </c>
      <c r="D352" s="27"/>
      <c r="E352" s="6">
        <v>0</v>
      </c>
      <c r="F352" s="6">
        <f t="shared" si="37"/>
        <v>107.4</v>
      </c>
    </row>
    <row r="353" spans="1:6" ht="15.6">
      <c r="A353" s="26" t="s">
        <v>62</v>
      </c>
      <c r="B353" s="27" t="s">
        <v>261</v>
      </c>
      <c r="C353" s="27" t="s">
        <v>63</v>
      </c>
      <c r="D353" s="27"/>
      <c r="E353" s="6">
        <v>0</v>
      </c>
      <c r="F353" s="6">
        <f t="shared" si="37"/>
        <v>107.4</v>
      </c>
    </row>
    <row r="354" spans="1:6" ht="31.2">
      <c r="A354" s="26" t="s">
        <v>64</v>
      </c>
      <c r="B354" s="27" t="s">
        <v>261</v>
      </c>
      <c r="C354" s="27" t="s">
        <v>63</v>
      </c>
      <c r="D354" s="27">
        <v>400</v>
      </c>
      <c r="E354" s="6">
        <v>0</v>
      </c>
      <c r="F354" s="6">
        <v>107.4</v>
      </c>
    </row>
    <row r="355" spans="1:6" s="5" customFormat="1" ht="15.6">
      <c r="A355" s="9" t="s">
        <v>281</v>
      </c>
      <c r="B355" s="10" t="s">
        <v>282</v>
      </c>
      <c r="C355" s="10"/>
      <c r="D355" s="10"/>
      <c r="E355" s="11">
        <v>19985.8</v>
      </c>
      <c r="F355" s="11">
        <f>F356+F369</f>
        <v>20213.8</v>
      </c>
    </row>
    <row r="356" spans="1:6" ht="15.6">
      <c r="A356" s="7" t="s">
        <v>262</v>
      </c>
      <c r="B356" s="8" t="s">
        <v>282</v>
      </c>
      <c r="C356" s="8" t="s">
        <v>263</v>
      </c>
      <c r="D356" s="8"/>
      <c r="E356" s="6">
        <v>19965.8</v>
      </c>
      <c r="F356" s="6">
        <f>F357+F361+F358</f>
        <v>20193.8</v>
      </c>
    </row>
    <row r="357" spans="1:6" ht="31.2">
      <c r="A357" s="7" t="s">
        <v>283</v>
      </c>
      <c r="B357" s="8" t="s">
        <v>282</v>
      </c>
      <c r="C357" s="8" t="s">
        <v>284</v>
      </c>
      <c r="D357" s="8"/>
      <c r="E357" s="6">
        <v>50</v>
      </c>
      <c r="F357" s="6">
        <v>0</v>
      </c>
    </row>
    <row r="358" spans="1:6" ht="31.2">
      <c r="A358" s="7" t="s">
        <v>414</v>
      </c>
      <c r="B358" s="8">
        <v>804</v>
      </c>
      <c r="C358" s="18" t="s">
        <v>284</v>
      </c>
      <c r="D358" s="8"/>
      <c r="E358" s="6">
        <v>0</v>
      </c>
      <c r="F358" s="6">
        <f t="shared" ref="F358:F359" si="38">F359</f>
        <v>50</v>
      </c>
    </row>
    <row r="359" spans="1:6" ht="31.2" hidden="1">
      <c r="A359" s="7" t="s">
        <v>285</v>
      </c>
      <c r="B359" s="8" t="s">
        <v>282</v>
      </c>
      <c r="C359" s="8" t="s">
        <v>286</v>
      </c>
      <c r="D359" s="8"/>
      <c r="E359" s="6">
        <v>50</v>
      </c>
      <c r="F359" s="6">
        <f t="shared" si="38"/>
        <v>50</v>
      </c>
    </row>
    <row r="360" spans="1:6" ht="31.2" hidden="1">
      <c r="A360" s="7" t="s">
        <v>23</v>
      </c>
      <c r="B360" s="8" t="s">
        <v>282</v>
      </c>
      <c r="C360" s="8" t="s">
        <v>286</v>
      </c>
      <c r="D360" s="8" t="s">
        <v>24</v>
      </c>
      <c r="E360" s="6">
        <v>50</v>
      </c>
      <c r="F360" s="6">
        <v>50</v>
      </c>
    </row>
    <row r="361" spans="1:6" ht="31.2">
      <c r="A361" s="7" t="s">
        <v>201</v>
      </c>
      <c r="B361" s="8" t="s">
        <v>282</v>
      </c>
      <c r="C361" s="8" t="s">
        <v>287</v>
      </c>
      <c r="D361" s="8"/>
      <c r="E361" s="6">
        <v>19915.8</v>
      </c>
      <c r="F361" s="6">
        <f>F362+F365</f>
        <v>20143.8</v>
      </c>
    </row>
    <row r="362" spans="1:6" ht="62.4" hidden="1">
      <c r="A362" s="7" t="s">
        <v>288</v>
      </c>
      <c r="B362" s="8" t="s">
        <v>282</v>
      </c>
      <c r="C362" s="8" t="s">
        <v>289</v>
      </c>
      <c r="D362" s="8"/>
      <c r="E362" s="6">
        <v>5653.8</v>
      </c>
      <c r="F362" s="6">
        <f>F363+F364</f>
        <v>5653.8</v>
      </c>
    </row>
    <row r="363" spans="1:6" ht="78" hidden="1">
      <c r="A363" s="7" t="s">
        <v>14</v>
      </c>
      <c r="B363" s="8" t="s">
        <v>282</v>
      </c>
      <c r="C363" s="8" t="s">
        <v>289</v>
      </c>
      <c r="D363" s="8" t="s">
        <v>15</v>
      </c>
      <c r="E363" s="6">
        <v>5498.8</v>
      </c>
      <c r="F363" s="6">
        <v>5498.8</v>
      </c>
    </row>
    <row r="364" spans="1:6" ht="31.2" hidden="1">
      <c r="A364" s="7" t="s">
        <v>23</v>
      </c>
      <c r="B364" s="8" t="s">
        <v>282</v>
      </c>
      <c r="C364" s="8" t="s">
        <v>289</v>
      </c>
      <c r="D364" s="8" t="s">
        <v>24</v>
      </c>
      <c r="E364" s="6">
        <v>155</v>
      </c>
      <c r="F364" s="6">
        <v>155</v>
      </c>
    </row>
    <row r="365" spans="1:6" ht="78">
      <c r="A365" s="7" t="s">
        <v>290</v>
      </c>
      <c r="B365" s="8" t="s">
        <v>282</v>
      </c>
      <c r="C365" s="8" t="s">
        <v>291</v>
      </c>
      <c r="D365" s="8"/>
      <c r="E365" s="6">
        <v>14262</v>
      </c>
      <c r="F365" s="6">
        <f>F366+F367+F368</f>
        <v>14490</v>
      </c>
    </row>
    <row r="366" spans="1:6" ht="78">
      <c r="A366" s="7" t="s">
        <v>14</v>
      </c>
      <c r="B366" s="8" t="s">
        <v>282</v>
      </c>
      <c r="C366" s="8" t="s">
        <v>291</v>
      </c>
      <c r="D366" s="8" t="s">
        <v>15</v>
      </c>
      <c r="E366" s="6">
        <v>13979</v>
      </c>
      <c r="F366" s="6">
        <v>14196.7</v>
      </c>
    </row>
    <row r="367" spans="1:6" ht="31.2" hidden="1">
      <c r="A367" s="7" t="s">
        <v>23</v>
      </c>
      <c r="B367" s="8" t="s">
        <v>282</v>
      </c>
      <c r="C367" s="8" t="s">
        <v>291</v>
      </c>
      <c r="D367" s="8" t="s">
        <v>24</v>
      </c>
      <c r="E367" s="6">
        <v>283</v>
      </c>
      <c r="F367" s="6">
        <v>283</v>
      </c>
    </row>
    <row r="368" spans="1:6" ht="20.399999999999999" customHeight="1">
      <c r="A368" s="7" t="s">
        <v>394</v>
      </c>
      <c r="B368" s="8" t="s">
        <v>282</v>
      </c>
      <c r="C368" s="8" t="s">
        <v>291</v>
      </c>
      <c r="D368" s="8">
        <v>300</v>
      </c>
      <c r="E368" s="19">
        <v>0</v>
      </c>
      <c r="F368" s="19">
        <v>10.3</v>
      </c>
    </row>
    <row r="369" spans="1:6" ht="15.6" hidden="1">
      <c r="A369" s="7" t="s">
        <v>18</v>
      </c>
      <c r="B369" s="8" t="s">
        <v>282</v>
      </c>
      <c r="C369" s="8" t="s">
        <v>19</v>
      </c>
      <c r="D369" s="8"/>
      <c r="E369" s="6">
        <v>20</v>
      </c>
      <c r="F369" s="6">
        <f t="shared" ref="F369:F371" si="39">F370</f>
        <v>20</v>
      </c>
    </row>
    <row r="370" spans="1:6" ht="31.2" hidden="1">
      <c r="A370" s="7" t="s">
        <v>20</v>
      </c>
      <c r="B370" s="8" t="s">
        <v>282</v>
      </c>
      <c r="C370" s="8" t="s">
        <v>21</v>
      </c>
      <c r="D370" s="8"/>
      <c r="E370" s="6">
        <v>20</v>
      </c>
      <c r="F370" s="6">
        <f>F371+F373</f>
        <v>20</v>
      </c>
    </row>
    <row r="371" spans="1:6" ht="46.8" hidden="1">
      <c r="A371" s="7" t="s">
        <v>356</v>
      </c>
      <c r="B371" s="8" t="s">
        <v>282</v>
      </c>
      <c r="C371" s="8" t="s">
        <v>49</v>
      </c>
      <c r="D371" s="8"/>
      <c r="E371" s="6">
        <v>17</v>
      </c>
      <c r="F371" s="6">
        <f t="shared" si="39"/>
        <v>17</v>
      </c>
    </row>
    <row r="372" spans="1:6" ht="31.2" hidden="1">
      <c r="A372" s="7" t="s">
        <v>23</v>
      </c>
      <c r="B372" s="8" t="s">
        <v>282</v>
      </c>
      <c r="C372" s="8" t="s">
        <v>49</v>
      </c>
      <c r="D372" s="8" t="s">
        <v>24</v>
      </c>
      <c r="E372" s="6">
        <v>17</v>
      </c>
      <c r="F372" s="6">
        <v>17</v>
      </c>
    </row>
    <row r="373" spans="1:6" ht="78" hidden="1">
      <c r="A373" s="7" t="s">
        <v>354</v>
      </c>
      <c r="B373" s="8" t="s">
        <v>282</v>
      </c>
      <c r="C373" s="8" t="s">
        <v>22</v>
      </c>
      <c r="D373" s="8"/>
      <c r="E373" s="6">
        <v>3</v>
      </c>
      <c r="F373" s="6">
        <f t="shared" ref="F373" si="40">F374</f>
        <v>3</v>
      </c>
    </row>
    <row r="374" spans="1:6" ht="31.2" hidden="1">
      <c r="A374" s="7" t="s">
        <v>23</v>
      </c>
      <c r="B374" s="8" t="s">
        <v>282</v>
      </c>
      <c r="C374" s="8" t="s">
        <v>22</v>
      </c>
      <c r="D374" s="8" t="s">
        <v>24</v>
      </c>
      <c r="E374" s="6">
        <v>3</v>
      </c>
      <c r="F374" s="6">
        <v>3</v>
      </c>
    </row>
    <row r="375" spans="1:6" s="5" customFormat="1" ht="15.6">
      <c r="A375" s="9" t="s">
        <v>292</v>
      </c>
      <c r="B375" s="10" t="s">
        <v>293</v>
      </c>
      <c r="C375" s="10"/>
      <c r="D375" s="10"/>
      <c r="E375" s="11">
        <f>E376+E381+E392+E418</f>
        <v>76097.100000000006</v>
      </c>
      <c r="F375" s="11">
        <f>F376+F381+F392+F418</f>
        <v>73225.5</v>
      </c>
    </row>
    <row r="376" spans="1:6" s="5" customFormat="1" ht="15.6" hidden="1">
      <c r="A376" s="9" t="s">
        <v>294</v>
      </c>
      <c r="B376" s="10" t="s">
        <v>295</v>
      </c>
      <c r="C376" s="10"/>
      <c r="D376" s="10"/>
      <c r="E376" s="11">
        <v>2067</v>
      </c>
      <c r="F376" s="11">
        <f t="shared" ref="F376:F379" si="41">F377</f>
        <v>2067</v>
      </c>
    </row>
    <row r="377" spans="1:6" ht="15.6" hidden="1">
      <c r="A377" s="7" t="s">
        <v>110</v>
      </c>
      <c r="B377" s="8" t="s">
        <v>295</v>
      </c>
      <c r="C377" s="8" t="s">
        <v>111</v>
      </c>
      <c r="D377" s="8"/>
      <c r="E377" s="6">
        <v>2067</v>
      </c>
      <c r="F377" s="6">
        <f t="shared" si="41"/>
        <v>2067</v>
      </c>
    </row>
    <row r="378" spans="1:6" ht="34.5" hidden="1" customHeight="1">
      <c r="A378" s="7" t="s">
        <v>112</v>
      </c>
      <c r="B378" s="8" t="s">
        <v>295</v>
      </c>
      <c r="C378" s="8" t="s">
        <v>113</v>
      </c>
      <c r="D378" s="8"/>
      <c r="E378" s="6">
        <v>2067</v>
      </c>
      <c r="F378" s="6">
        <f t="shared" si="41"/>
        <v>2067</v>
      </c>
    </row>
    <row r="379" spans="1:6" ht="15.6" hidden="1">
      <c r="A379" s="7" t="s">
        <v>296</v>
      </c>
      <c r="B379" s="8" t="s">
        <v>295</v>
      </c>
      <c r="C379" s="8" t="s">
        <v>297</v>
      </c>
      <c r="D379" s="8"/>
      <c r="E379" s="6">
        <v>2067</v>
      </c>
      <c r="F379" s="6">
        <f t="shared" si="41"/>
        <v>2067</v>
      </c>
    </row>
    <row r="380" spans="1:6" ht="15.6" hidden="1">
      <c r="A380" s="7" t="s">
        <v>222</v>
      </c>
      <c r="B380" s="8" t="s">
        <v>295</v>
      </c>
      <c r="C380" s="8" t="s">
        <v>297</v>
      </c>
      <c r="D380" s="8" t="s">
        <v>223</v>
      </c>
      <c r="E380" s="6">
        <v>2067</v>
      </c>
      <c r="F380" s="6">
        <v>2067</v>
      </c>
    </row>
    <row r="381" spans="1:6" s="5" customFormat="1" ht="15.6">
      <c r="A381" s="9" t="s">
        <v>298</v>
      </c>
      <c r="B381" s="10" t="s">
        <v>299</v>
      </c>
      <c r="C381" s="10"/>
      <c r="D381" s="10"/>
      <c r="E381" s="11">
        <v>899</v>
      </c>
      <c r="F381" s="11">
        <f t="shared" ref="F381:F384" si="42">F382</f>
        <v>1254</v>
      </c>
    </row>
    <row r="382" spans="1:6" ht="15.6">
      <c r="A382" s="7" t="s">
        <v>110</v>
      </c>
      <c r="B382" s="8" t="s">
        <v>299</v>
      </c>
      <c r="C382" s="8" t="s">
        <v>111</v>
      </c>
      <c r="D382" s="8"/>
      <c r="E382" s="6">
        <v>899</v>
      </c>
      <c r="F382" s="6">
        <f>F383+F386+F389</f>
        <v>1254</v>
      </c>
    </row>
    <row r="383" spans="1:6" ht="15.6" hidden="1">
      <c r="A383" s="7" t="s">
        <v>300</v>
      </c>
      <c r="B383" s="8" t="s">
        <v>299</v>
      </c>
      <c r="C383" s="8" t="s">
        <v>301</v>
      </c>
      <c r="D383" s="8"/>
      <c r="E383" s="6">
        <v>20</v>
      </c>
      <c r="F383" s="6">
        <f t="shared" si="42"/>
        <v>20</v>
      </c>
    </row>
    <row r="384" spans="1:6" ht="46.8" hidden="1">
      <c r="A384" s="7" t="s">
        <v>372</v>
      </c>
      <c r="B384" s="8" t="s">
        <v>299</v>
      </c>
      <c r="C384" s="8" t="s">
        <v>302</v>
      </c>
      <c r="D384" s="8"/>
      <c r="E384" s="6">
        <v>20</v>
      </c>
      <c r="F384" s="6">
        <f t="shared" si="42"/>
        <v>20</v>
      </c>
    </row>
    <row r="385" spans="1:6" ht="31.2" hidden="1">
      <c r="A385" s="7" t="s">
        <v>23</v>
      </c>
      <c r="B385" s="8" t="s">
        <v>299</v>
      </c>
      <c r="C385" s="8" t="s">
        <v>302</v>
      </c>
      <c r="D385" s="8" t="s">
        <v>24</v>
      </c>
      <c r="E385" s="6">
        <v>20</v>
      </c>
      <c r="F385" s="6">
        <v>20</v>
      </c>
    </row>
    <row r="386" spans="1:6" ht="46.8" hidden="1">
      <c r="A386" s="7" t="s">
        <v>112</v>
      </c>
      <c r="B386" s="8" t="s">
        <v>299</v>
      </c>
      <c r="C386" s="8" t="s">
        <v>113</v>
      </c>
      <c r="D386" s="8"/>
      <c r="E386" s="6">
        <v>879</v>
      </c>
      <c r="F386" s="6">
        <f t="shared" ref="F386:F390" si="43">F387</f>
        <v>879</v>
      </c>
    </row>
    <row r="387" spans="1:6" ht="15.6" hidden="1">
      <c r="A387" s="7" t="s">
        <v>303</v>
      </c>
      <c r="B387" s="8" t="s">
        <v>299</v>
      </c>
      <c r="C387" s="8" t="s">
        <v>304</v>
      </c>
      <c r="D387" s="8"/>
      <c r="E387" s="6">
        <v>879</v>
      </c>
      <c r="F387" s="6">
        <f t="shared" si="43"/>
        <v>879</v>
      </c>
    </row>
    <row r="388" spans="1:6" ht="15.6" hidden="1">
      <c r="A388" s="7" t="s">
        <v>222</v>
      </c>
      <c r="B388" s="8" t="s">
        <v>299</v>
      </c>
      <c r="C388" s="8" t="s">
        <v>304</v>
      </c>
      <c r="D388" s="8" t="s">
        <v>223</v>
      </c>
      <c r="E388" s="6">
        <v>879</v>
      </c>
      <c r="F388" s="6">
        <v>879</v>
      </c>
    </row>
    <row r="389" spans="1:6" ht="46.8">
      <c r="A389" s="7" t="s">
        <v>417</v>
      </c>
      <c r="B389" s="8">
        <v>1003</v>
      </c>
      <c r="C389" s="18" t="s">
        <v>314</v>
      </c>
      <c r="D389" s="8"/>
      <c r="E389" s="6">
        <v>0</v>
      </c>
      <c r="F389" s="6">
        <f t="shared" si="43"/>
        <v>355</v>
      </c>
    </row>
    <row r="390" spans="1:6" ht="31.2">
      <c r="A390" s="7" t="s">
        <v>418</v>
      </c>
      <c r="B390" s="8">
        <v>1003</v>
      </c>
      <c r="C390" s="18" t="s">
        <v>316</v>
      </c>
      <c r="D390" s="8"/>
      <c r="E390" s="6">
        <v>0</v>
      </c>
      <c r="F390" s="6">
        <f t="shared" si="43"/>
        <v>355</v>
      </c>
    </row>
    <row r="391" spans="1:6" ht="22.95" customHeight="1">
      <c r="A391" s="7" t="s">
        <v>394</v>
      </c>
      <c r="B391" s="8">
        <v>1003</v>
      </c>
      <c r="C391" s="18" t="s">
        <v>316</v>
      </c>
      <c r="D391" s="8">
        <v>300</v>
      </c>
      <c r="E391" s="6">
        <v>0</v>
      </c>
      <c r="F391" s="6">
        <v>355</v>
      </c>
    </row>
    <row r="392" spans="1:6" s="5" customFormat="1" ht="15.6">
      <c r="A392" s="9" t="s">
        <v>305</v>
      </c>
      <c r="B392" s="10" t="s">
        <v>306</v>
      </c>
      <c r="C392" s="10"/>
      <c r="D392" s="10"/>
      <c r="E392" s="11">
        <v>72567.100000000006</v>
      </c>
      <c r="F392" s="11">
        <f>F393+F397+F414</f>
        <v>69340.5</v>
      </c>
    </row>
    <row r="393" spans="1:6" ht="15.6">
      <c r="A393" s="7" t="s">
        <v>209</v>
      </c>
      <c r="B393" s="8" t="s">
        <v>306</v>
      </c>
      <c r="C393" s="8" t="s">
        <v>210</v>
      </c>
      <c r="D393" s="8"/>
      <c r="E393" s="6">
        <v>16753.400000000001</v>
      </c>
      <c r="F393" s="6">
        <f t="shared" ref="F393:F394" si="44">F394</f>
        <v>17847.7</v>
      </c>
    </row>
    <row r="394" spans="1:6" ht="15.6">
      <c r="A394" s="7" t="s">
        <v>211</v>
      </c>
      <c r="B394" s="8" t="s">
        <v>306</v>
      </c>
      <c r="C394" s="8" t="s">
        <v>212</v>
      </c>
      <c r="D394" s="8"/>
      <c r="E394" s="6">
        <v>16753.400000000001</v>
      </c>
      <c r="F394" s="6">
        <f t="shared" si="44"/>
        <v>17847.7</v>
      </c>
    </row>
    <row r="395" spans="1:6" ht="46.8">
      <c r="A395" s="7" t="s">
        <v>369</v>
      </c>
      <c r="B395" s="8" t="s">
        <v>306</v>
      </c>
      <c r="C395" s="8" t="s">
        <v>213</v>
      </c>
      <c r="D395" s="8"/>
      <c r="E395" s="6">
        <v>16753.400000000001</v>
      </c>
      <c r="F395" s="6">
        <f t="shared" ref="F395" si="45">F396</f>
        <v>17847.7</v>
      </c>
    </row>
    <row r="396" spans="1:6" ht="31.2">
      <c r="A396" s="7" t="s">
        <v>84</v>
      </c>
      <c r="B396" s="8" t="s">
        <v>306</v>
      </c>
      <c r="C396" s="8" t="s">
        <v>213</v>
      </c>
      <c r="D396" s="8" t="s">
        <v>85</v>
      </c>
      <c r="E396" s="6">
        <v>16753.400000000001</v>
      </c>
      <c r="F396" s="6">
        <v>17847.7</v>
      </c>
    </row>
    <row r="397" spans="1:6" ht="15.6">
      <c r="A397" s="7" t="s">
        <v>110</v>
      </c>
      <c r="B397" s="8" t="s">
        <v>306</v>
      </c>
      <c r="C397" s="8" t="s">
        <v>111</v>
      </c>
      <c r="D397" s="8"/>
      <c r="E397" s="6">
        <v>55537.9</v>
      </c>
      <c r="F397" s="6">
        <f t="shared" ref="F397" si="46">F398</f>
        <v>51492.800000000003</v>
      </c>
    </row>
    <row r="398" spans="1:6" ht="15.6">
      <c r="A398" s="7" t="s">
        <v>300</v>
      </c>
      <c r="B398" s="8" t="s">
        <v>306</v>
      </c>
      <c r="C398" s="8" t="s">
        <v>301</v>
      </c>
      <c r="D398" s="8"/>
      <c r="E398" s="6">
        <v>51619.6</v>
      </c>
      <c r="F398" s="6">
        <f>F399+F402+F404+F406</f>
        <v>51492.800000000003</v>
      </c>
    </row>
    <row r="399" spans="1:6" ht="15.6">
      <c r="A399" s="7" t="s">
        <v>307</v>
      </c>
      <c r="B399" s="8" t="s">
        <v>306</v>
      </c>
      <c r="C399" s="8" t="s">
        <v>308</v>
      </c>
      <c r="D399" s="8"/>
      <c r="E399" s="6">
        <v>31164.7</v>
      </c>
      <c r="F399" s="6">
        <f>F400+F401</f>
        <v>30762.1</v>
      </c>
    </row>
    <row r="400" spans="1:6" ht="15.6">
      <c r="A400" s="7" t="s">
        <v>222</v>
      </c>
      <c r="B400" s="8" t="s">
        <v>306</v>
      </c>
      <c r="C400" s="8" t="s">
        <v>308</v>
      </c>
      <c r="D400" s="8" t="s">
        <v>223</v>
      </c>
      <c r="E400" s="6">
        <v>5164.3999999999996</v>
      </c>
      <c r="F400" s="6">
        <v>5313.1</v>
      </c>
    </row>
    <row r="401" spans="1:6" ht="31.2">
      <c r="A401" s="7" t="s">
        <v>84</v>
      </c>
      <c r="B401" s="8" t="s">
        <v>306</v>
      </c>
      <c r="C401" s="8" t="s">
        <v>308</v>
      </c>
      <c r="D401" s="8" t="s">
        <v>85</v>
      </c>
      <c r="E401" s="6">
        <v>26000.3</v>
      </c>
      <c r="F401" s="6">
        <v>25449</v>
      </c>
    </row>
    <row r="402" spans="1:6" ht="31.2" hidden="1">
      <c r="A402" s="7" t="s">
        <v>309</v>
      </c>
      <c r="B402" s="8" t="s">
        <v>306</v>
      </c>
      <c r="C402" s="8" t="s">
        <v>310</v>
      </c>
      <c r="D402" s="8"/>
      <c r="E402" s="6">
        <v>2771.4</v>
      </c>
      <c r="F402" s="6">
        <f t="shared" ref="F402" si="47">F403</f>
        <v>2771.4</v>
      </c>
    </row>
    <row r="403" spans="1:6" ht="15.6" hidden="1">
      <c r="A403" s="7" t="s">
        <v>222</v>
      </c>
      <c r="B403" s="8" t="s">
        <v>306</v>
      </c>
      <c r="C403" s="8" t="s">
        <v>310</v>
      </c>
      <c r="D403" s="8" t="s">
        <v>223</v>
      </c>
      <c r="E403" s="6">
        <v>2771.4</v>
      </c>
      <c r="F403" s="6">
        <v>2771.4</v>
      </c>
    </row>
    <row r="404" spans="1:6" ht="31.2" hidden="1">
      <c r="A404" s="7" t="s">
        <v>311</v>
      </c>
      <c r="B404" s="8" t="s">
        <v>306</v>
      </c>
      <c r="C404" s="8" t="s">
        <v>312</v>
      </c>
      <c r="D404" s="8"/>
      <c r="E404" s="6">
        <v>17683.5</v>
      </c>
      <c r="F404" s="6">
        <f t="shared" ref="F404" si="48">F405</f>
        <v>17683.5</v>
      </c>
    </row>
    <row r="405" spans="1:6" ht="15.6" hidden="1">
      <c r="A405" s="7" t="s">
        <v>222</v>
      </c>
      <c r="B405" s="8" t="s">
        <v>306</v>
      </c>
      <c r="C405" s="8" t="s">
        <v>312</v>
      </c>
      <c r="D405" s="8" t="s">
        <v>223</v>
      </c>
      <c r="E405" s="6">
        <v>17683.5</v>
      </c>
      <c r="F405" s="6">
        <v>17683.5</v>
      </c>
    </row>
    <row r="406" spans="1:6" ht="93.6">
      <c r="A406" s="26" t="s">
        <v>415</v>
      </c>
      <c r="B406" s="27" t="s">
        <v>306</v>
      </c>
      <c r="C406" s="27" t="s">
        <v>416</v>
      </c>
      <c r="D406" s="27"/>
      <c r="E406" s="6">
        <v>0</v>
      </c>
      <c r="F406" s="6">
        <v>275.8</v>
      </c>
    </row>
    <row r="407" spans="1:6" ht="15.6">
      <c r="A407" s="26" t="s">
        <v>222</v>
      </c>
      <c r="B407" s="27" t="s">
        <v>306</v>
      </c>
      <c r="C407" s="27" t="s">
        <v>416</v>
      </c>
      <c r="D407" s="27" t="s">
        <v>223</v>
      </c>
      <c r="E407" s="6">
        <v>0</v>
      </c>
      <c r="F407" s="6">
        <v>275.8</v>
      </c>
    </row>
    <row r="408" spans="1:6" ht="46.8">
      <c r="A408" s="7" t="s">
        <v>313</v>
      </c>
      <c r="B408" s="8" t="s">
        <v>306</v>
      </c>
      <c r="C408" s="8" t="s">
        <v>314</v>
      </c>
      <c r="D408" s="8"/>
      <c r="E408" s="6">
        <v>355</v>
      </c>
      <c r="F408" s="6">
        <f t="shared" ref="F408:F409" si="49">F409</f>
        <v>0</v>
      </c>
    </row>
    <row r="409" spans="1:6" ht="31.2">
      <c r="A409" s="7" t="s">
        <v>315</v>
      </c>
      <c r="B409" s="8" t="s">
        <v>306</v>
      </c>
      <c r="C409" s="8" t="s">
        <v>316</v>
      </c>
      <c r="D409" s="8"/>
      <c r="E409" s="6">
        <v>355</v>
      </c>
      <c r="F409" s="6">
        <f t="shared" si="49"/>
        <v>0</v>
      </c>
    </row>
    <row r="410" spans="1:6" ht="15.75" customHeight="1">
      <c r="A410" s="7" t="s">
        <v>222</v>
      </c>
      <c r="B410" s="8" t="s">
        <v>306</v>
      </c>
      <c r="C410" s="8" t="s">
        <v>316</v>
      </c>
      <c r="D410" s="8" t="s">
        <v>223</v>
      </c>
      <c r="E410" s="6">
        <v>355</v>
      </c>
      <c r="F410" s="6">
        <v>0</v>
      </c>
    </row>
    <row r="411" spans="1:6" ht="46.8">
      <c r="A411" s="7" t="s">
        <v>317</v>
      </c>
      <c r="B411" s="8" t="s">
        <v>306</v>
      </c>
      <c r="C411" s="8" t="s">
        <v>318</v>
      </c>
      <c r="D411" s="8"/>
      <c r="E411" s="6">
        <v>3563.3</v>
      </c>
      <c r="F411" s="6">
        <f t="shared" ref="F411:F412" si="50">F412</f>
        <v>0</v>
      </c>
    </row>
    <row r="412" spans="1:6" ht="31.2">
      <c r="A412" s="7" t="s">
        <v>319</v>
      </c>
      <c r="B412" s="8" t="s">
        <v>306</v>
      </c>
      <c r="C412" s="8" t="s">
        <v>320</v>
      </c>
      <c r="D412" s="8"/>
      <c r="E412" s="6">
        <v>3563.3</v>
      </c>
      <c r="F412" s="6">
        <f t="shared" si="50"/>
        <v>0</v>
      </c>
    </row>
    <row r="413" spans="1:6" ht="21" customHeight="1">
      <c r="A413" s="7" t="s">
        <v>222</v>
      </c>
      <c r="B413" s="8" t="s">
        <v>306</v>
      </c>
      <c r="C413" s="8" t="s">
        <v>320</v>
      </c>
      <c r="D413" s="8" t="s">
        <v>223</v>
      </c>
      <c r="E413" s="6">
        <v>3563.3</v>
      </c>
      <c r="F413" s="6">
        <v>0</v>
      </c>
    </row>
    <row r="414" spans="1:6" ht="15.6">
      <c r="A414" s="7" t="s">
        <v>9</v>
      </c>
      <c r="B414" s="8" t="s">
        <v>306</v>
      </c>
      <c r="C414" s="8" t="s">
        <v>10</v>
      </c>
      <c r="D414" s="8"/>
      <c r="E414" s="6">
        <v>275.8</v>
      </c>
      <c r="F414" s="6">
        <f t="shared" ref="F414:F416" si="51">F415</f>
        <v>0</v>
      </c>
    </row>
    <row r="415" spans="1:6" ht="31.2">
      <c r="A415" s="7" t="s">
        <v>11</v>
      </c>
      <c r="B415" s="8" t="s">
        <v>306</v>
      </c>
      <c r="C415" s="8" t="s">
        <v>12</v>
      </c>
      <c r="D415" s="8"/>
      <c r="E415" s="6">
        <v>275.8</v>
      </c>
      <c r="F415" s="6">
        <f t="shared" si="51"/>
        <v>0</v>
      </c>
    </row>
    <row r="416" spans="1:6" ht="31.2">
      <c r="A416" s="7" t="s">
        <v>31</v>
      </c>
      <c r="B416" s="8" t="s">
        <v>306</v>
      </c>
      <c r="C416" s="8" t="s">
        <v>32</v>
      </c>
      <c r="D416" s="8"/>
      <c r="E416" s="6">
        <v>275.8</v>
      </c>
      <c r="F416" s="6">
        <f t="shared" si="51"/>
        <v>0</v>
      </c>
    </row>
    <row r="417" spans="1:6" ht="31.2">
      <c r="A417" s="7" t="s">
        <v>23</v>
      </c>
      <c r="B417" s="8" t="s">
        <v>306</v>
      </c>
      <c r="C417" s="8" t="s">
        <v>32</v>
      </c>
      <c r="D417" s="8" t="s">
        <v>24</v>
      </c>
      <c r="E417" s="6">
        <v>275.8</v>
      </c>
      <c r="F417" s="6">
        <v>0</v>
      </c>
    </row>
    <row r="418" spans="1:6" s="5" customFormat="1" ht="15.6" hidden="1">
      <c r="A418" s="9" t="s">
        <v>321</v>
      </c>
      <c r="B418" s="10" t="s">
        <v>322</v>
      </c>
      <c r="C418" s="10"/>
      <c r="D418" s="10"/>
      <c r="E418" s="11">
        <v>564</v>
      </c>
      <c r="F418" s="11">
        <f t="shared" ref="F418:F421" si="52">F419</f>
        <v>564</v>
      </c>
    </row>
    <row r="419" spans="1:6" ht="66" hidden="1" customHeight="1">
      <c r="A419" s="7" t="s">
        <v>323</v>
      </c>
      <c r="B419" s="8" t="s">
        <v>322</v>
      </c>
      <c r="C419" s="8" t="s">
        <v>324</v>
      </c>
      <c r="D419" s="8"/>
      <c r="E419" s="6">
        <v>564</v>
      </c>
      <c r="F419" s="6">
        <f t="shared" si="52"/>
        <v>564</v>
      </c>
    </row>
    <row r="420" spans="1:6" ht="62.4" hidden="1">
      <c r="A420" s="7" t="s">
        <v>325</v>
      </c>
      <c r="B420" s="8" t="s">
        <v>322</v>
      </c>
      <c r="C420" s="8" t="s">
        <v>326</v>
      </c>
      <c r="D420" s="8"/>
      <c r="E420" s="6">
        <v>564</v>
      </c>
      <c r="F420" s="6">
        <f t="shared" si="52"/>
        <v>564</v>
      </c>
    </row>
    <row r="421" spans="1:6" ht="31.2" hidden="1">
      <c r="A421" s="7" t="s">
        <v>373</v>
      </c>
      <c r="B421" s="8" t="s">
        <v>322</v>
      </c>
      <c r="C421" s="8" t="s">
        <v>327</v>
      </c>
      <c r="D421" s="8"/>
      <c r="E421" s="6">
        <v>564</v>
      </c>
      <c r="F421" s="6">
        <f t="shared" si="52"/>
        <v>564</v>
      </c>
    </row>
    <row r="422" spans="1:6" ht="32.25" hidden="1" customHeight="1">
      <c r="A422" s="7" t="s">
        <v>84</v>
      </c>
      <c r="B422" s="8" t="s">
        <v>322</v>
      </c>
      <c r="C422" s="8" t="s">
        <v>327</v>
      </c>
      <c r="D422" s="8" t="s">
        <v>85</v>
      </c>
      <c r="E422" s="6">
        <v>564</v>
      </c>
      <c r="F422" s="6">
        <v>564</v>
      </c>
    </row>
    <row r="423" spans="1:6" s="5" customFormat="1" ht="15.6">
      <c r="A423" s="9" t="s">
        <v>328</v>
      </c>
      <c r="B423" s="10" t="s">
        <v>329</v>
      </c>
      <c r="C423" s="10"/>
      <c r="D423" s="10"/>
      <c r="E423" s="11">
        <f>E424</f>
        <v>328932.69999999995</v>
      </c>
      <c r="F423" s="11">
        <f>F424+F446</f>
        <v>75707.299999999988</v>
      </c>
    </row>
    <row r="424" spans="1:6" s="5" customFormat="1" ht="15.6">
      <c r="A424" s="9" t="s">
        <v>330</v>
      </c>
      <c r="B424" s="10" t="s">
        <v>331</v>
      </c>
      <c r="C424" s="10"/>
      <c r="D424" s="10"/>
      <c r="E424" s="11">
        <f>E425+E442</f>
        <v>328932.69999999995</v>
      </c>
      <c r="F424" s="11">
        <f>F425+F442</f>
        <v>75695.899999999994</v>
      </c>
    </row>
    <row r="425" spans="1:6" ht="31.2">
      <c r="A425" s="7" t="s">
        <v>332</v>
      </c>
      <c r="B425" s="8" t="s">
        <v>331</v>
      </c>
      <c r="C425" s="8" t="s">
        <v>333</v>
      </c>
      <c r="D425" s="8"/>
      <c r="E425" s="6">
        <f>E426</f>
        <v>74170.399999999994</v>
      </c>
      <c r="F425" s="6">
        <f t="shared" ref="F425" si="53">F426</f>
        <v>75670.399999999994</v>
      </c>
    </row>
    <row r="426" spans="1:6" ht="31.2">
      <c r="A426" s="7" t="s">
        <v>334</v>
      </c>
      <c r="B426" s="8" t="s">
        <v>331</v>
      </c>
      <c r="C426" s="8" t="s">
        <v>335</v>
      </c>
      <c r="D426" s="8"/>
      <c r="E426" s="6">
        <f>E427+E430+E432+E434+E436+E438+E440</f>
        <v>74170.399999999994</v>
      </c>
      <c r="F426" s="6">
        <f>F427+F430+F432+F434+F436+F438+F440</f>
        <v>75670.399999999994</v>
      </c>
    </row>
    <row r="427" spans="1:6" ht="31.2" hidden="1">
      <c r="A427" s="7" t="s">
        <v>336</v>
      </c>
      <c r="B427" s="8" t="s">
        <v>331</v>
      </c>
      <c r="C427" s="8" t="s">
        <v>337</v>
      </c>
      <c r="D427" s="8"/>
      <c r="E427" s="6">
        <f>E428+E429</f>
        <v>800</v>
      </c>
      <c r="F427" s="6">
        <f>F428+F429</f>
        <v>800</v>
      </c>
    </row>
    <row r="428" spans="1:6" ht="31.2" hidden="1">
      <c r="A428" s="7" t="s">
        <v>23</v>
      </c>
      <c r="B428" s="8" t="s">
        <v>331</v>
      </c>
      <c r="C428" s="8" t="s">
        <v>337</v>
      </c>
      <c r="D428" s="8" t="s">
        <v>24</v>
      </c>
      <c r="E428" s="6">
        <v>300</v>
      </c>
      <c r="F428" s="6">
        <v>300</v>
      </c>
    </row>
    <row r="429" spans="1:6" ht="33.75" hidden="1" customHeight="1">
      <c r="A429" s="7" t="s">
        <v>84</v>
      </c>
      <c r="B429" s="8" t="s">
        <v>331</v>
      </c>
      <c r="C429" s="8" t="s">
        <v>337</v>
      </c>
      <c r="D429" s="8" t="s">
        <v>85</v>
      </c>
      <c r="E429" s="6">
        <v>500</v>
      </c>
      <c r="F429" s="6">
        <v>500</v>
      </c>
    </row>
    <row r="430" spans="1:6" ht="31.2" hidden="1">
      <c r="A430" s="7" t="s">
        <v>338</v>
      </c>
      <c r="B430" s="8" t="s">
        <v>331</v>
      </c>
      <c r="C430" s="8" t="s">
        <v>339</v>
      </c>
      <c r="D430" s="8"/>
      <c r="E430" s="6">
        <f>E431</f>
        <v>170</v>
      </c>
      <c r="F430" s="6">
        <f t="shared" ref="F430" si="54">F431</f>
        <v>170</v>
      </c>
    </row>
    <row r="431" spans="1:6" ht="32.25" hidden="1" customHeight="1">
      <c r="A431" s="7" t="s">
        <v>84</v>
      </c>
      <c r="B431" s="8" t="s">
        <v>331</v>
      </c>
      <c r="C431" s="8" t="s">
        <v>339</v>
      </c>
      <c r="D431" s="8" t="s">
        <v>85</v>
      </c>
      <c r="E431" s="6">
        <v>170</v>
      </c>
      <c r="F431" s="6">
        <v>170</v>
      </c>
    </row>
    <row r="432" spans="1:6" ht="46.8" hidden="1">
      <c r="A432" s="7" t="s">
        <v>384</v>
      </c>
      <c r="B432" s="8" t="s">
        <v>331</v>
      </c>
      <c r="C432" s="8" t="s">
        <v>340</v>
      </c>
      <c r="D432" s="8"/>
      <c r="E432" s="6">
        <f>E433</f>
        <v>6102</v>
      </c>
      <c r="F432" s="6">
        <f t="shared" ref="F432" si="55">F433</f>
        <v>6102</v>
      </c>
    </row>
    <row r="433" spans="1:6" ht="31.5" hidden="1" customHeight="1">
      <c r="A433" s="7" t="s">
        <v>84</v>
      </c>
      <c r="B433" s="8" t="s">
        <v>331</v>
      </c>
      <c r="C433" s="8" t="s">
        <v>340</v>
      </c>
      <c r="D433" s="8" t="s">
        <v>85</v>
      </c>
      <c r="E433" s="6">
        <v>6102</v>
      </c>
      <c r="F433" s="6">
        <v>6102</v>
      </c>
    </row>
    <row r="434" spans="1:6" ht="31.2" hidden="1">
      <c r="A434" s="7" t="s">
        <v>341</v>
      </c>
      <c r="B434" s="8" t="s">
        <v>331</v>
      </c>
      <c r="C434" s="8" t="s">
        <v>342</v>
      </c>
      <c r="D434" s="8"/>
      <c r="E434" s="6">
        <f>E435</f>
        <v>2000</v>
      </c>
      <c r="F434" s="6">
        <f t="shared" ref="F434" si="56">F435</f>
        <v>2000</v>
      </c>
    </row>
    <row r="435" spans="1:6" ht="34.5" hidden="1" customHeight="1">
      <c r="A435" s="7" t="s">
        <v>84</v>
      </c>
      <c r="B435" s="8" t="s">
        <v>331</v>
      </c>
      <c r="C435" s="8" t="s">
        <v>342</v>
      </c>
      <c r="D435" s="8" t="s">
        <v>85</v>
      </c>
      <c r="E435" s="6">
        <v>2000</v>
      </c>
      <c r="F435" s="6">
        <v>2000</v>
      </c>
    </row>
    <row r="436" spans="1:6" ht="15.6">
      <c r="A436" s="7" t="s">
        <v>395</v>
      </c>
      <c r="B436" s="18" t="s">
        <v>331</v>
      </c>
      <c r="C436" s="18" t="s">
        <v>397</v>
      </c>
      <c r="D436" s="18"/>
      <c r="E436" s="19">
        <f>E437</f>
        <v>0</v>
      </c>
      <c r="F436" s="6">
        <f t="shared" ref="F436" si="57">F437</f>
        <v>1500</v>
      </c>
    </row>
    <row r="437" spans="1:6" ht="31.2">
      <c r="A437" s="7" t="s">
        <v>396</v>
      </c>
      <c r="B437" s="18" t="s">
        <v>331</v>
      </c>
      <c r="C437" s="18" t="s">
        <v>397</v>
      </c>
      <c r="D437" s="18" t="s">
        <v>65</v>
      </c>
      <c r="E437" s="19">
        <v>0</v>
      </c>
      <c r="F437" s="6">
        <v>1500</v>
      </c>
    </row>
    <row r="438" spans="1:6" ht="31.2" hidden="1">
      <c r="A438" s="7" t="s">
        <v>343</v>
      </c>
      <c r="B438" s="8" t="s">
        <v>331</v>
      </c>
      <c r="C438" s="8" t="s">
        <v>344</v>
      </c>
      <c r="D438" s="8"/>
      <c r="E438" s="6">
        <f>E439</f>
        <v>62628.4</v>
      </c>
      <c r="F438" s="6">
        <f t="shared" ref="F438" si="58">F439</f>
        <v>62628.4</v>
      </c>
    </row>
    <row r="439" spans="1:6" ht="32.25" hidden="1" customHeight="1">
      <c r="A439" s="7" t="s">
        <v>84</v>
      </c>
      <c r="B439" s="8" t="s">
        <v>331</v>
      </c>
      <c r="C439" s="8" t="s">
        <v>344</v>
      </c>
      <c r="D439" s="8" t="s">
        <v>85</v>
      </c>
      <c r="E439" s="6">
        <v>62628.4</v>
      </c>
      <c r="F439" s="6">
        <v>62628.4</v>
      </c>
    </row>
    <row r="440" spans="1:6" ht="15.6" hidden="1">
      <c r="A440" s="7" t="s">
        <v>368</v>
      </c>
      <c r="B440" s="8" t="s">
        <v>331</v>
      </c>
      <c r="C440" s="8" t="s">
        <v>345</v>
      </c>
      <c r="D440" s="8"/>
      <c r="E440" s="6">
        <f>E441</f>
        <v>2470</v>
      </c>
      <c r="F440" s="6">
        <f t="shared" ref="F440" si="59">F441</f>
        <v>2470</v>
      </c>
    </row>
    <row r="441" spans="1:6" ht="33.75" hidden="1" customHeight="1">
      <c r="A441" s="7" t="s">
        <v>84</v>
      </c>
      <c r="B441" s="8" t="s">
        <v>331</v>
      </c>
      <c r="C441" s="8" t="s">
        <v>345</v>
      </c>
      <c r="D441" s="8" t="s">
        <v>85</v>
      </c>
      <c r="E441" s="6">
        <v>2470</v>
      </c>
      <c r="F441" s="6">
        <v>2470</v>
      </c>
    </row>
    <row r="442" spans="1:6" ht="46.8">
      <c r="A442" s="7" t="s">
        <v>58</v>
      </c>
      <c r="B442" s="8" t="s">
        <v>331</v>
      </c>
      <c r="C442" s="8" t="s">
        <v>59</v>
      </c>
      <c r="D442" s="8"/>
      <c r="E442" s="6">
        <f t="shared" ref="E442:F444" si="60">E443</f>
        <v>254762.3</v>
      </c>
      <c r="F442" s="6">
        <f t="shared" si="60"/>
        <v>25.5</v>
      </c>
    </row>
    <row r="443" spans="1:6" ht="46.8">
      <c r="A443" s="7" t="s">
        <v>60</v>
      </c>
      <c r="B443" s="8" t="s">
        <v>331</v>
      </c>
      <c r="C443" s="8" t="s">
        <v>61</v>
      </c>
      <c r="D443" s="8"/>
      <c r="E443" s="6">
        <f t="shared" si="60"/>
        <v>254762.3</v>
      </c>
      <c r="F443" s="6">
        <f t="shared" si="60"/>
        <v>25.5</v>
      </c>
    </row>
    <row r="444" spans="1:6" ht="15.6">
      <c r="A444" s="7" t="s">
        <v>62</v>
      </c>
      <c r="B444" s="8" t="s">
        <v>331</v>
      </c>
      <c r="C444" s="8" t="s">
        <v>63</v>
      </c>
      <c r="D444" s="8"/>
      <c r="E444" s="6">
        <f t="shared" si="60"/>
        <v>254762.3</v>
      </c>
      <c r="F444" s="6">
        <f t="shared" si="60"/>
        <v>25.5</v>
      </c>
    </row>
    <row r="445" spans="1:6" ht="31.2">
      <c r="A445" s="7" t="s">
        <v>64</v>
      </c>
      <c r="B445" s="8" t="s">
        <v>331</v>
      </c>
      <c r="C445" s="8" t="s">
        <v>63</v>
      </c>
      <c r="D445" s="8" t="s">
        <v>65</v>
      </c>
      <c r="E445" s="6">
        <v>254762.3</v>
      </c>
      <c r="F445" s="6">
        <v>25.5</v>
      </c>
    </row>
    <row r="446" spans="1:6" s="5" customFormat="1" ht="15.6">
      <c r="A446" s="9" t="s">
        <v>409</v>
      </c>
      <c r="B446" s="20" t="s">
        <v>410</v>
      </c>
      <c r="C446" s="20"/>
      <c r="D446" s="20"/>
      <c r="E446" s="21">
        <f t="shared" ref="E446:F449" si="61">E447</f>
        <v>0</v>
      </c>
      <c r="F446" s="11">
        <f t="shared" si="61"/>
        <v>11.4</v>
      </c>
    </row>
    <row r="447" spans="1:6" ht="15.6">
      <c r="A447" s="7" t="s">
        <v>401</v>
      </c>
      <c r="B447" s="18" t="s">
        <v>410</v>
      </c>
      <c r="C447" s="18" t="s">
        <v>210</v>
      </c>
      <c r="D447" s="18"/>
      <c r="E447" s="19">
        <f t="shared" si="61"/>
        <v>0</v>
      </c>
      <c r="F447" s="6">
        <f t="shared" si="61"/>
        <v>11.4</v>
      </c>
    </row>
    <row r="448" spans="1:6" ht="15.6">
      <c r="A448" s="7" t="s">
        <v>402</v>
      </c>
      <c r="B448" s="18" t="s">
        <v>410</v>
      </c>
      <c r="C448" s="18" t="s">
        <v>217</v>
      </c>
      <c r="D448" s="18"/>
      <c r="E448" s="19">
        <f t="shared" si="61"/>
        <v>0</v>
      </c>
      <c r="F448" s="6">
        <f t="shared" si="61"/>
        <v>11.4</v>
      </c>
    </row>
    <row r="449" spans="1:6" ht="46.8">
      <c r="A449" s="7" t="s">
        <v>403</v>
      </c>
      <c r="B449" s="18" t="s">
        <v>410</v>
      </c>
      <c r="C449" s="18" t="s">
        <v>219</v>
      </c>
      <c r="D449" s="18"/>
      <c r="E449" s="19">
        <f t="shared" si="61"/>
        <v>0</v>
      </c>
      <c r="F449" s="6">
        <f t="shared" si="61"/>
        <v>11.4</v>
      </c>
    </row>
    <row r="450" spans="1:6" ht="33" customHeight="1">
      <c r="A450" s="7" t="s">
        <v>392</v>
      </c>
      <c r="B450" s="18" t="s">
        <v>410</v>
      </c>
      <c r="C450" s="18" t="s">
        <v>219</v>
      </c>
      <c r="D450" s="18" t="s">
        <v>85</v>
      </c>
      <c r="E450" s="19">
        <v>0</v>
      </c>
      <c r="F450" s="19">
        <v>11.4</v>
      </c>
    </row>
    <row r="451" spans="1:6" s="5" customFormat="1" ht="31.2">
      <c r="A451" s="9" t="s">
        <v>346</v>
      </c>
      <c r="B451" s="10" t="s">
        <v>347</v>
      </c>
      <c r="C451" s="10"/>
      <c r="D451" s="10"/>
      <c r="E451" s="11">
        <v>211.2</v>
      </c>
      <c r="F451" s="11">
        <f t="shared" ref="F451:F455" si="62">F452</f>
        <v>6613.2</v>
      </c>
    </row>
    <row r="452" spans="1:6" s="5" customFormat="1" ht="31.2">
      <c r="A452" s="9" t="s">
        <v>348</v>
      </c>
      <c r="B452" s="10" t="s">
        <v>349</v>
      </c>
      <c r="C452" s="10"/>
      <c r="D452" s="10"/>
      <c r="E452" s="11">
        <v>211.2</v>
      </c>
      <c r="F452" s="11">
        <f t="shared" si="62"/>
        <v>6613.2</v>
      </c>
    </row>
    <row r="453" spans="1:6" ht="15.6">
      <c r="A453" s="7" t="s">
        <v>18</v>
      </c>
      <c r="B453" s="8" t="s">
        <v>349</v>
      </c>
      <c r="C453" s="8" t="s">
        <v>19</v>
      </c>
      <c r="D453" s="8"/>
      <c r="E453" s="6">
        <v>211.2</v>
      </c>
      <c r="F453" s="6">
        <f t="shared" si="62"/>
        <v>6613.2</v>
      </c>
    </row>
    <row r="454" spans="1:6" ht="31.2">
      <c r="A454" s="7" t="s">
        <v>46</v>
      </c>
      <c r="B454" s="8" t="s">
        <v>349</v>
      </c>
      <c r="C454" s="8" t="s">
        <v>47</v>
      </c>
      <c r="D454" s="8"/>
      <c r="E454" s="6">
        <v>211.2</v>
      </c>
      <c r="F454" s="6">
        <f t="shared" si="62"/>
        <v>6613.2</v>
      </c>
    </row>
    <row r="455" spans="1:6" ht="31.2">
      <c r="A455" s="7" t="s">
        <v>364</v>
      </c>
      <c r="B455" s="8" t="s">
        <v>349</v>
      </c>
      <c r="C455" s="8" t="s">
        <v>350</v>
      </c>
      <c r="D455" s="8"/>
      <c r="E455" s="6">
        <v>211.2</v>
      </c>
      <c r="F455" s="6">
        <f t="shared" si="62"/>
        <v>6613.2</v>
      </c>
    </row>
    <row r="456" spans="1:6" ht="31.2">
      <c r="A456" s="12" t="s">
        <v>351</v>
      </c>
      <c r="B456" s="13" t="s">
        <v>349</v>
      </c>
      <c r="C456" s="13" t="s">
        <v>350</v>
      </c>
      <c r="D456" s="13" t="s">
        <v>352</v>
      </c>
      <c r="E456" s="14">
        <v>211.2</v>
      </c>
      <c r="F456" s="14">
        <v>6613.2</v>
      </c>
    </row>
    <row r="457" spans="1:6" ht="15.6">
      <c r="A457" s="15" t="s">
        <v>353</v>
      </c>
      <c r="B457" s="16"/>
      <c r="C457" s="16"/>
      <c r="D457" s="16"/>
      <c r="E457" s="25">
        <f>E6+E97+E124+E150+E243+E328+E375+E423+E451</f>
        <v>1903599.5</v>
      </c>
      <c r="F457" s="25">
        <f>F6+F97+F124+F150+F243+F328+F375+F423+F451</f>
        <v>1850623.1039</v>
      </c>
    </row>
  </sheetData>
  <mergeCells count="6">
    <mergeCell ref="C1:E1"/>
    <mergeCell ref="A4:A5"/>
    <mergeCell ref="B4:B5"/>
    <mergeCell ref="C4:C5"/>
    <mergeCell ref="D4:D5"/>
    <mergeCell ref="A2:F2"/>
  </mergeCells>
  <pageMargins left="0.70866141732283472" right="0.70866141732283472" top="0.35433070866141736" bottom="0.35433070866141736" header="0" footer="0"/>
  <pageSetup paperSize="9" scale="77" firstPageNumber="76" fitToHeight="29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4"/>
  <sheetViews>
    <sheetView tabSelected="1" workbookViewId="0">
      <selection activeCell="C21" sqref="C21"/>
    </sheetView>
  </sheetViews>
  <sheetFormatPr defaultRowHeight="14.4"/>
  <cols>
    <col min="1" max="1" width="53.33203125" style="3" customWidth="1"/>
    <col min="2" max="2" width="7.33203125" style="3" customWidth="1"/>
    <col min="3" max="3" width="13" style="3" customWidth="1"/>
    <col min="4" max="4" width="8" style="3" customWidth="1"/>
    <col min="5" max="6" width="12.88671875" style="3" customWidth="1"/>
    <col min="7" max="8" width="12.44140625" style="3" customWidth="1"/>
  </cols>
  <sheetData>
    <row r="1" spans="1:8">
      <c r="C1" s="30"/>
      <c r="D1" s="31"/>
      <c r="E1" s="31"/>
      <c r="F1" s="31"/>
      <c r="G1" s="31"/>
      <c r="H1"/>
    </row>
    <row r="2" spans="1:8" ht="65.25" customHeight="1">
      <c r="A2" s="33" t="s">
        <v>431</v>
      </c>
      <c r="B2" s="33"/>
      <c r="C2" s="33"/>
      <c r="D2" s="33"/>
      <c r="E2" s="33"/>
      <c r="F2" s="33"/>
      <c r="G2" s="33"/>
      <c r="H2" s="33"/>
    </row>
    <row r="4" spans="1:8" ht="22.8">
      <c r="A4" s="32" t="s">
        <v>0</v>
      </c>
      <c r="B4" s="32" t="s">
        <v>1</v>
      </c>
      <c r="C4" s="32" t="s">
        <v>2</v>
      </c>
      <c r="D4" s="32" t="s">
        <v>3</v>
      </c>
      <c r="E4" s="4" t="s">
        <v>4</v>
      </c>
      <c r="F4" s="4" t="s">
        <v>4</v>
      </c>
      <c r="G4" s="4" t="s">
        <v>383</v>
      </c>
      <c r="H4" s="4" t="s">
        <v>383</v>
      </c>
    </row>
    <row r="5" spans="1:8" ht="22.8">
      <c r="A5" s="32"/>
      <c r="B5" s="32"/>
      <c r="C5" s="32"/>
      <c r="D5" s="32"/>
      <c r="E5" s="1" t="s">
        <v>387</v>
      </c>
      <c r="F5" s="1" t="s">
        <v>386</v>
      </c>
      <c r="G5" s="1" t="s">
        <v>387</v>
      </c>
      <c r="H5" s="1" t="s">
        <v>386</v>
      </c>
    </row>
    <row r="6" spans="1:8" s="5" customFormat="1" ht="15.6">
      <c r="A6" s="9" t="s">
        <v>5</v>
      </c>
      <c r="B6" s="10" t="s">
        <v>6</v>
      </c>
      <c r="C6" s="10"/>
      <c r="D6" s="10"/>
      <c r="E6" s="11">
        <f>E7+E12+E21+E42+E45+E59+E62</f>
        <v>101821.69999999998</v>
      </c>
      <c r="F6" s="11">
        <f>F7+F12+F21+F42+F45+F59+F62</f>
        <v>102701.69999999998</v>
      </c>
      <c r="G6" s="11">
        <f>G7+G12+G21+G42+G45+G59+G62</f>
        <v>101908.2</v>
      </c>
      <c r="H6" s="11">
        <f>H7+H12+H21+H42+H45+H59+H62</f>
        <v>101908.2</v>
      </c>
    </row>
    <row r="7" spans="1:8" s="5" customFormat="1" ht="46.8" hidden="1">
      <c r="A7" s="9" t="s">
        <v>7</v>
      </c>
      <c r="B7" s="10" t="s">
        <v>8</v>
      </c>
      <c r="C7" s="10"/>
      <c r="D7" s="10"/>
      <c r="E7" s="11">
        <v>2866.1</v>
      </c>
      <c r="F7" s="11">
        <v>2866.1</v>
      </c>
      <c r="G7" s="11">
        <v>2866.1</v>
      </c>
      <c r="H7" s="11">
        <v>2866.1</v>
      </c>
    </row>
    <row r="8" spans="1:8" ht="15.6" hidden="1">
      <c r="A8" s="7" t="s">
        <v>9</v>
      </c>
      <c r="B8" s="8" t="s">
        <v>8</v>
      </c>
      <c r="C8" s="8" t="s">
        <v>10</v>
      </c>
      <c r="D8" s="8"/>
      <c r="E8" s="6">
        <v>2866.1</v>
      </c>
      <c r="F8" s="6">
        <v>2866.1</v>
      </c>
      <c r="G8" s="6">
        <v>2866.1</v>
      </c>
      <c r="H8" s="6">
        <v>2866.1</v>
      </c>
    </row>
    <row r="9" spans="1:8" ht="31.2" hidden="1">
      <c r="A9" s="7" t="s">
        <v>11</v>
      </c>
      <c r="B9" s="8" t="s">
        <v>8</v>
      </c>
      <c r="C9" s="8" t="s">
        <v>12</v>
      </c>
      <c r="D9" s="8"/>
      <c r="E9" s="6">
        <v>2866.1</v>
      </c>
      <c r="F9" s="6">
        <v>2866.1</v>
      </c>
      <c r="G9" s="6">
        <v>2866.1</v>
      </c>
      <c r="H9" s="6">
        <v>2866.1</v>
      </c>
    </row>
    <row r="10" spans="1:8" ht="46.8" hidden="1">
      <c r="A10" s="7" t="s">
        <v>367</v>
      </c>
      <c r="B10" s="8" t="s">
        <v>8</v>
      </c>
      <c r="C10" s="8" t="s">
        <v>13</v>
      </c>
      <c r="D10" s="8"/>
      <c r="E10" s="6">
        <v>2866.1</v>
      </c>
      <c r="F10" s="6">
        <v>2866.1</v>
      </c>
      <c r="G10" s="6">
        <v>2866.1</v>
      </c>
      <c r="H10" s="6">
        <v>2866.1</v>
      </c>
    </row>
    <row r="11" spans="1:8" ht="82.95" hidden="1" customHeight="1">
      <c r="A11" s="7" t="s">
        <v>14</v>
      </c>
      <c r="B11" s="8" t="s">
        <v>8</v>
      </c>
      <c r="C11" s="8" t="s">
        <v>13</v>
      </c>
      <c r="D11" s="8" t="s">
        <v>15</v>
      </c>
      <c r="E11" s="6">
        <v>2866.1</v>
      </c>
      <c r="F11" s="6">
        <v>2866.1</v>
      </c>
      <c r="G11" s="6">
        <v>2866.1</v>
      </c>
      <c r="H11" s="6">
        <v>2866.1</v>
      </c>
    </row>
    <row r="12" spans="1:8" s="5" customFormat="1" ht="62.4" hidden="1">
      <c r="A12" s="9" t="s">
        <v>16</v>
      </c>
      <c r="B12" s="10" t="s">
        <v>17</v>
      </c>
      <c r="C12" s="10"/>
      <c r="D12" s="10"/>
      <c r="E12" s="11">
        <v>7175.9</v>
      </c>
      <c r="F12" s="11">
        <v>7175.9</v>
      </c>
      <c r="G12" s="11">
        <v>7175.9</v>
      </c>
      <c r="H12" s="11">
        <v>7175.9</v>
      </c>
    </row>
    <row r="13" spans="1:8" ht="31.2" hidden="1">
      <c r="A13" s="7" t="s">
        <v>18</v>
      </c>
      <c r="B13" s="8" t="s">
        <v>17</v>
      </c>
      <c r="C13" s="8" t="s">
        <v>19</v>
      </c>
      <c r="D13" s="8"/>
      <c r="E13" s="6">
        <v>3</v>
      </c>
      <c r="F13" s="6">
        <v>3</v>
      </c>
      <c r="G13" s="6">
        <v>3</v>
      </c>
      <c r="H13" s="6">
        <v>3</v>
      </c>
    </row>
    <row r="14" spans="1:8" ht="31.2" hidden="1">
      <c r="A14" s="7" t="s">
        <v>20</v>
      </c>
      <c r="B14" s="8" t="s">
        <v>17</v>
      </c>
      <c r="C14" s="8" t="s">
        <v>21</v>
      </c>
      <c r="D14" s="8"/>
      <c r="E14" s="6">
        <v>3</v>
      </c>
      <c r="F14" s="6">
        <v>3</v>
      </c>
      <c r="G14" s="6">
        <v>3</v>
      </c>
      <c r="H14" s="6">
        <v>3</v>
      </c>
    </row>
    <row r="15" spans="1:8" ht="95.25" hidden="1" customHeight="1">
      <c r="A15" s="7" t="s">
        <v>354</v>
      </c>
      <c r="B15" s="8" t="s">
        <v>17</v>
      </c>
      <c r="C15" s="8" t="s">
        <v>22</v>
      </c>
      <c r="D15" s="8"/>
      <c r="E15" s="6">
        <v>3</v>
      </c>
      <c r="F15" s="6">
        <v>3</v>
      </c>
      <c r="G15" s="6">
        <v>3</v>
      </c>
      <c r="H15" s="6">
        <v>3</v>
      </c>
    </row>
    <row r="16" spans="1:8" ht="34.950000000000003" hidden="1" customHeight="1">
      <c r="A16" s="7" t="s">
        <v>23</v>
      </c>
      <c r="B16" s="8" t="s">
        <v>17</v>
      </c>
      <c r="C16" s="8" t="s">
        <v>22</v>
      </c>
      <c r="D16" s="8" t="s">
        <v>24</v>
      </c>
      <c r="E16" s="6">
        <v>3</v>
      </c>
      <c r="F16" s="6">
        <v>3</v>
      </c>
      <c r="G16" s="6">
        <v>3</v>
      </c>
      <c r="H16" s="6">
        <v>3</v>
      </c>
    </row>
    <row r="17" spans="1:8" ht="15.6" hidden="1">
      <c r="A17" s="7" t="s">
        <v>25</v>
      </c>
      <c r="B17" s="8" t="s">
        <v>17</v>
      </c>
      <c r="C17" s="8" t="s">
        <v>26</v>
      </c>
      <c r="D17" s="8"/>
      <c r="E17" s="6">
        <v>7172.9</v>
      </c>
      <c r="F17" s="6">
        <v>7172.9</v>
      </c>
      <c r="G17" s="6">
        <v>7172.9</v>
      </c>
      <c r="H17" s="6">
        <v>7172.9</v>
      </c>
    </row>
    <row r="18" spans="1:8" ht="80.25" hidden="1" customHeight="1">
      <c r="A18" s="7" t="s">
        <v>14</v>
      </c>
      <c r="B18" s="8" t="s">
        <v>17</v>
      </c>
      <c r="C18" s="8" t="s">
        <v>26</v>
      </c>
      <c r="D18" s="8" t="s">
        <v>15</v>
      </c>
      <c r="E18" s="6">
        <v>6837.6</v>
      </c>
      <c r="F18" s="6">
        <v>6837.6</v>
      </c>
      <c r="G18" s="6">
        <v>6837.6</v>
      </c>
      <c r="H18" s="6">
        <v>6837.6</v>
      </c>
    </row>
    <row r="19" spans="1:8" ht="32.4" hidden="1" customHeight="1">
      <c r="A19" s="7" t="s">
        <v>23</v>
      </c>
      <c r="B19" s="8" t="s">
        <v>17</v>
      </c>
      <c r="C19" s="8" t="s">
        <v>26</v>
      </c>
      <c r="D19" s="8" t="s">
        <v>24</v>
      </c>
      <c r="E19" s="6">
        <v>327.7</v>
      </c>
      <c r="F19" s="6">
        <v>327.7</v>
      </c>
      <c r="G19" s="6">
        <v>327.7</v>
      </c>
      <c r="H19" s="6">
        <v>327.7</v>
      </c>
    </row>
    <row r="20" spans="1:8" ht="15.6" hidden="1">
      <c r="A20" s="7" t="s">
        <v>27</v>
      </c>
      <c r="B20" s="8" t="s">
        <v>17</v>
      </c>
      <c r="C20" s="8" t="s">
        <v>26</v>
      </c>
      <c r="D20" s="8" t="s">
        <v>28</v>
      </c>
      <c r="E20" s="6">
        <v>7.6</v>
      </c>
      <c r="F20" s="6">
        <v>7.6</v>
      </c>
      <c r="G20" s="6">
        <v>7.6</v>
      </c>
      <c r="H20" s="6">
        <v>7.6</v>
      </c>
    </row>
    <row r="21" spans="1:8" s="5" customFormat="1" ht="64.95" customHeight="1">
      <c r="A21" s="9" t="s">
        <v>29</v>
      </c>
      <c r="B21" s="10" t="s">
        <v>30</v>
      </c>
      <c r="C21" s="10"/>
      <c r="D21" s="10"/>
      <c r="E21" s="11">
        <v>63645.9</v>
      </c>
      <c r="F21" s="11">
        <v>64525.9</v>
      </c>
      <c r="G21" s="11">
        <v>63729.2</v>
      </c>
      <c r="H21" s="11">
        <v>63729.2</v>
      </c>
    </row>
    <row r="22" spans="1:8" ht="15.6">
      <c r="A22" s="7" t="s">
        <v>9</v>
      </c>
      <c r="B22" s="8" t="s">
        <v>30</v>
      </c>
      <c r="C22" s="8" t="s">
        <v>10</v>
      </c>
      <c r="D22" s="8"/>
      <c r="E22" s="6">
        <v>63645.9</v>
      </c>
      <c r="F22" s="6">
        <v>64525.9</v>
      </c>
      <c r="G22" s="6">
        <v>63729.2</v>
      </c>
      <c r="H22" s="6">
        <v>63729.2</v>
      </c>
    </row>
    <row r="23" spans="1:8" ht="31.2" hidden="1">
      <c r="A23" s="7" t="s">
        <v>11</v>
      </c>
      <c r="B23" s="8" t="s">
        <v>30</v>
      </c>
      <c r="C23" s="8" t="s">
        <v>12</v>
      </c>
      <c r="D23" s="8"/>
      <c r="E23" s="6">
        <v>55457.641000000003</v>
      </c>
      <c r="F23" s="6">
        <v>55457.641000000003</v>
      </c>
      <c r="G23" s="6">
        <v>55457.641000000003</v>
      </c>
      <c r="H23" s="6">
        <v>55457.641000000003</v>
      </c>
    </row>
    <row r="24" spans="1:8" ht="46.8" hidden="1">
      <c r="A24" s="7" t="s">
        <v>367</v>
      </c>
      <c r="B24" s="8" t="s">
        <v>30</v>
      </c>
      <c r="C24" s="8" t="s">
        <v>13</v>
      </c>
      <c r="D24" s="8"/>
      <c r="E24" s="6">
        <v>48106.540999999997</v>
      </c>
      <c r="F24" s="6">
        <v>48106.540999999997</v>
      </c>
      <c r="G24" s="6">
        <v>48106.540999999997</v>
      </c>
      <c r="H24" s="6">
        <v>48106.540999999997</v>
      </c>
    </row>
    <row r="25" spans="1:8" ht="83.4" hidden="1" customHeight="1">
      <c r="A25" s="7" t="s">
        <v>14</v>
      </c>
      <c r="B25" s="8" t="s">
        <v>30</v>
      </c>
      <c r="C25" s="8" t="s">
        <v>13</v>
      </c>
      <c r="D25" s="8" t="s">
        <v>15</v>
      </c>
      <c r="E25" s="6">
        <v>42522.040999999997</v>
      </c>
      <c r="F25" s="6">
        <v>42522.040999999997</v>
      </c>
      <c r="G25" s="6">
        <v>42522.040999999997</v>
      </c>
      <c r="H25" s="6">
        <v>42522.040999999997</v>
      </c>
    </row>
    <row r="26" spans="1:8" ht="33" hidden="1" customHeight="1">
      <c r="A26" s="7" t="s">
        <v>23</v>
      </c>
      <c r="B26" s="8" t="s">
        <v>30</v>
      </c>
      <c r="C26" s="8" t="s">
        <v>13</v>
      </c>
      <c r="D26" s="8" t="s">
        <v>24</v>
      </c>
      <c r="E26" s="6">
        <v>5425.9</v>
      </c>
      <c r="F26" s="6">
        <v>5425.9</v>
      </c>
      <c r="G26" s="6">
        <v>5425.9</v>
      </c>
      <c r="H26" s="6">
        <v>5425.9</v>
      </c>
    </row>
    <row r="27" spans="1:8" ht="15.6" hidden="1">
      <c r="A27" s="7" t="s">
        <v>27</v>
      </c>
      <c r="B27" s="8" t="s">
        <v>30</v>
      </c>
      <c r="C27" s="8" t="s">
        <v>13</v>
      </c>
      <c r="D27" s="8" t="s">
        <v>28</v>
      </c>
      <c r="E27" s="6">
        <v>158.6</v>
      </c>
      <c r="F27" s="6">
        <v>158.6</v>
      </c>
      <c r="G27" s="6">
        <v>158.6</v>
      </c>
      <c r="H27" s="6">
        <v>158.6</v>
      </c>
    </row>
    <row r="28" spans="1:8" ht="46.8" hidden="1">
      <c r="A28" s="7" t="s">
        <v>31</v>
      </c>
      <c r="B28" s="8" t="s">
        <v>30</v>
      </c>
      <c r="C28" s="8" t="s">
        <v>32</v>
      </c>
      <c r="D28" s="8"/>
      <c r="E28" s="6">
        <v>7351.1</v>
      </c>
      <c r="F28" s="6">
        <v>7351.1</v>
      </c>
      <c r="G28" s="6">
        <v>7351.1</v>
      </c>
      <c r="H28" s="6">
        <v>7351.1</v>
      </c>
    </row>
    <row r="29" spans="1:8" ht="78" hidden="1">
      <c r="A29" s="7" t="s">
        <v>14</v>
      </c>
      <c r="B29" s="8" t="s">
        <v>30</v>
      </c>
      <c r="C29" s="8" t="s">
        <v>32</v>
      </c>
      <c r="D29" s="8" t="s">
        <v>15</v>
      </c>
      <c r="E29" s="6">
        <v>7252.6</v>
      </c>
      <c r="F29" s="6">
        <v>7252.6</v>
      </c>
      <c r="G29" s="6">
        <v>7252.6</v>
      </c>
      <c r="H29" s="6">
        <v>7252.6</v>
      </c>
    </row>
    <row r="30" spans="1:8" ht="30.75" hidden="1" customHeight="1">
      <c r="A30" s="7" t="s">
        <v>23</v>
      </c>
      <c r="B30" s="8" t="s">
        <v>30</v>
      </c>
      <c r="C30" s="8" t="s">
        <v>32</v>
      </c>
      <c r="D30" s="8" t="s">
        <v>24</v>
      </c>
      <c r="E30" s="6">
        <v>98.5</v>
      </c>
      <c r="F30" s="6">
        <v>98.5</v>
      </c>
      <c r="G30" s="6">
        <v>98.5</v>
      </c>
      <c r="H30" s="6">
        <v>98.5</v>
      </c>
    </row>
    <row r="31" spans="1:8" ht="15.6" hidden="1">
      <c r="A31" s="7" t="s">
        <v>33</v>
      </c>
      <c r="B31" s="8" t="s">
        <v>30</v>
      </c>
      <c r="C31" s="8" t="s">
        <v>34</v>
      </c>
      <c r="D31" s="8"/>
      <c r="E31" s="6">
        <v>3730.8589999999999</v>
      </c>
      <c r="F31" s="6">
        <v>3730.8589999999999</v>
      </c>
      <c r="G31" s="6">
        <v>3730.8589999999999</v>
      </c>
      <c r="H31" s="6">
        <v>3730.8589999999999</v>
      </c>
    </row>
    <row r="32" spans="1:8" ht="15.6" hidden="1">
      <c r="A32" s="7" t="s">
        <v>365</v>
      </c>
      <c r="B32" s="8" t="s">
        <v>30</v>
      </c>
      <c r="C32" s="8" t="s">
        <v>35</v>
      </c>
      <c r="D32" s="8"/>
      <c r="E32" s="6">
        <v>2987.9589999999998</v>
      </c>
      <c r="F32" s="6">
        <v>2987.9589999999998</v>
      </c>
      <c r="G32" s="6">
        <v>2987.9589999999998</v>
      </c>
      <c r="H32" s="6">
        <v>2987.9589999999998</v>
      </c>
    </row>
    <row r="33" spans="1:8" ht="78" hidden="1">
      <c r="A33" s="7" t="s">
        <v>14</v>
      </c>
      <c r="B33" s="8" t="s">
        <v>30</v>
      </c>
      <c r="C33" s="8" t="s">
        <v>35</v>
      </c>
      <c r="D33" s="8" t="s">
        <v>15</v>
      </c>
      <c r="E33" s="6">
        <v>2457.4589999999998</v>
      </c>
      <c r="F33" s="6">
        <v>2457.4589999999998</v>
      </c>
      <c r="G33" s="6">
        <v>2457.4589999999998</v>
      </c>
      <c r="H33" s="6">
        <v>2457.4589999999998</v>
      </c>
    </row>
    <row r="34" spans="1:8" ht="34.950000000000003" hidden="1" customHeight="1">
      <c r="A34" s="7" t="s">
        <v>23</v>
      </c>
      <c r="B34" s="8" t="s">
        <v>30</v>
      </c>
      <c r="C34" s="8" t="s">
        <v>35</v>
      </c>
      <c r="D34" s="8" t="s">
        <v>24</v>
      </c>
      <c r="E34" s="6">
        <v>530.5</v>
      </c>
      <c r="F34" s="6">
        <v>530.5</v>
      </c>
      <c r="G34" s="6">
        <v>530.5</v>
      </c>
      <c r="H34" s="6">
        <v>530.5</v>
      </c>
    </row>
    <row r="35" spans="1:8" ht="46.8" hidden="1">
      <c r="A35" s="7" t="s">
        <v>36</v>
      </c>
      <c r="B35" s="8" t="s">
        <v>30</v>
      </c>
      <c r="C35" s="8" t="s">
        <v>37</v>
      </c>
      <c r="D35" s="8"/>
      <c r="E35" s="6">
        <v>742.9</v>
      </c>
      <c r="F35" s="6">
        <v>742.9</v>
      </c>
      <c r="G35" s="6">
        <v>742.9</v>
      </c>
      <c r="H35" s="6">
        <v>742.9</v>
      </c>
    </row>
    <row r="36" spans="1:8" ht="78" hidden="1">
      <c r="A36" s="7" t="s">
        <v>14</v>
      </c>
      <c r="B36" s="8" t="s">
        <v>30</v>
      </c>
      <c r="C36" s="8" t="s">
        <v>37</v>
      </c>
      <c r="D36" s="8" t="s">
        <v>15</v>
      </c>
      <c r="E36" s="6">
        <v>683.9</v>
      </c>
      <c r="F36" s="6">
        <v>683.9</v>
      </c>
      <c r="G36" s="6">
        <v>683.9</v>
      </c>
      <c r="H36" s="6">
        <v>683.9</v>
      </c>
    </row>
    <row r="37" spans="1:8" ht="33" hidden="1" customHeight="1">
      <c r="A37" s="7" t="s">
        <v>23</v>
      </c>
      <c r="B37" s="8" t="s">
        <v>30</v>
      </c>
      <c r="C37" s="8" t="s">
        <v>37</v>
      </c>
      <c r="D37" s="8" t="s">
        <v>24</v>
      </c>
      <c r="E37" s="6">
        <v>59</v>
      </c>
      <c r="F37" s="6">
        <v>59</v>
      </c>
      <c r="G37" s="6">
        <v>59</v>
      </c>
      <c r="H37" s="6">
        <v>59</v>
      </c>
    </row>
    <row r="38" spans="1:8" ht="46.8">
      <c r="A38" s="7" t="s">
        <v>38</v>
      </c>
      <c r="B38" s="8" t="s">
        <v>30</v>
      </c>
      <c r="C38" s="8" t="s">
        <v>39</v>
      </c>
      <c r="D38" s="8"/>
      <c r="E38" s="6">
        <v>4457.3999999999996</v>
      </c>
      <c r="F38" s="6">
        <v>5337.4</v>
      </c>
      <c r="G38" s="6">
        <v>4540.7</v>
      </c>
      <c r="H38" s="6">
        <v>4540.7</v>
      </c>
    </row>
    <row r="39" spans="1:8" ht="31.2">
      <c r="A39" s="7" t="s">
        <v>40</v>
      </c>
      <c r="B39" s="8" t="s">
        <v>30</v>
      </c>
      <c r="C39" s="8" t="s">
        <v>41</v>
      </c>
      <c r="D39" s="8"/>
      <c r="E39" s="6">
        <v>4457.3999999999996</v>
      </c>
      <c r="F39" s="6">
        <v>5337.4</v>
      </c>
      <c r="G39" s="6">
        <v>4540.7</v>
      </c>
      <c r="H39" s="6">
        <v>4540.7</v>
      </c>
    </row>
    <row r="40" spans="1:8" ht="78" hidden="1">
      <c r="A40" s="7" t="s">
        <v>14</v>
      </c>
      <c r="B40" s="8" t="s">
        <v>30</v>
      </c>
      <c r="C40" s="8" t="s">
        <v>41</v>
      </c>
      <c r="D40" s="8" t="s">
        <v>15</v>
      </c>
      <c r="E40" s="6">
        <v>3652.5740000000001</v>
      </c>
      <c r="F40" s="6">
        <v>3652.5740000000001</v>
      </c>
      <c r="G40" s="6">
        <v>3652.5740000000001</v>
      </c>
      <c r="H40" s="6">
        <v>3652.5740000000001</v>
      </c>
    </row>
    <row r="41" spans="1:8" ht="46.8">
      <c r="A41" s="7" t="s">
        <v>23</v>
      </c>
      <c r="B41" s="8" t="s">
        <v>30</v>
      </c>
      <c r="C41" s="8" t="s">
        <v>41</v>
      </c>
      <c r="D41" s="8" t="s">
        <v>24</v>
      </c>
      <c r="E41" s="6">
        <v>804.82600000000002</v>
      </c>
      <c r="F41" s="6">
        <v>1684.8</v>
      </c>
      <c r="G41" s="6">
        <v>888.12599999999998</v>
      </c>
      <c r="H41" s="6">
        <v>888.12599999999998</v>
      </c>
    </row>
    <row r="42" spans="1:8" s="5" customFormat="1" ht="15.6" hidden="1">
      <c r="A42" s="9" t="s">
        <v>42</v>
      </c>
      <c r="B42" s="10" t="s">
        <v>43</v>
      </c>
      <c r="C42" s="10"/>
      <c r="D42" s="10"/>
      <c r="E42" s="11">
        <v>35</v>
      </c>
      <c r="F42" s="11">
        <v>35</v>
      </c>
      <c r="G42" s="11">
        <v>35</v>
      </c>
      <c r="H42" s="11">
        <v>35</v>
      </c>
    </row>
    <row r="43" spans="1:8" ht="15.6" hidden="1">
      <c r="A43" s="7" t="s">
        <v>25</v>
      </c>
      <c r="B43" s="8" t="s">
        <v>43</v>
      </c>
      <c r="C43" s="8" t="s">
        <v>26</v>
      </c>
      <c r="D43" s="8"/>
      <c r="E43" s="6">
        <v>35</v>
      </c>
      <c r="F43" s="6">
        <v>35</v>
      </c>
      <c r="G43" s="6">
        <v>35</v>
      </c>
      <c r="H43" s="6">
        <v>35</v>
      </c>
    </row>
    <row r="44" spans="1:8" ht="36" hidden="1" customHeight="1">
      <c r="A44" s="7" t="s">
        <v>23</v>
      </c>
      <c r="B44" s="8" t="s">
        <v>43</v>
      </c>
      <c r="C44" s="8" t="s">
        <v>26</v>
      </c>
      <c r="D44" s="8" t="s">
        <v>24</v>
      </c>
      <c r="E44" s="6">
        <v>35</v>
      </c>
      <c r="F44" s="6">
        <v>35</v>
      </c>
      <c r="G44" s="6">
        <v>35</v>
      </c>
      <c r="H44" s="6">
        <v>35</v>
      </c>
    </row>
    <row r="45" spans="1:8" s="5" customFormat="1" ht="46.8" hidden="1">
      <c r="A45" s="9" t="s">
        <v>44</v>
      </c>
      <c r="B45" s="10" t="s">
        <v>45</v>
      </c>
      <c r="C45" s="10"/>
      <c r="D45" s="10"/>
      <c r="E45" s="11">
        <v>10581.4</v>
      </c>
      <c r="F45" s="11">
        <v>10581.4</v>
      </c>
      <c r="G45" s="11">
        <v>10581.4</v>
      </c>
      <c r="H45" s="11">
        <v>10581.4</v>
      </c>
    </row>
    <row r="46" spans="1:8" ht="31.2" hidden="1">
      <c r="A46" s="7" t="s">
        <v>18</v>
      </c>
      <c r="B46" s="8" t="s">
        <v>45</v>
      </c>
      <c r="C46" s="8" t="s">
        <v>19</v>
      </c>
      <c r="D46" s="8"/>
      <c r="E46" s="6">
        <v>8946.2999999999993</v>
      </c>
      <c r="F46" s="6">
        <v>8946.2999999999993</v>
      </c>
      <c r="G46" s="6">
        <v>8946.2999999999993</v>
      </c>
      <c r="H46" s="6">
        <v>8946.2999999999993</v>
      </c>
    </row>
    <row r="47" spans="1:8" ht="46.8" hidden="1">
      <c r="A47" s="7" t="s">
        <v>46</v>
      </c>
      <c r="B47" s="8" t="s">
        <v>45</v>
      </c>
      <c r="C47" s="8" t="s">
        <v>47</v>
      </c>
      <c r="D47" s="8"/>
      <c r="E47" s="6">
        <v>8891.1</v>
      </c>
      <c r="F47" s="6">
        <v>8891.1</v>
      </c>
      <c r="G47" s="6">
        <v>8891.1</v>
      </c>
      <c r="H47" s="6">
        <v>8891.1</v>
      </c>
    </row>
    <row r="48" spans="1:8" ht="46.8" hidden="1">
      <c r="A48" s="7" t="s">
        <v>355</v>
      </c>
      <c r="B48" s="8" t="s">
        <v>45</v>
      </c>
      <c r="C48" s="8" t="s">
        <v>48</v>
      </c>
      <c r="D48" s="8"/>
      <c r="E48" s="6">
        <v>8891.1</v>
      </c>
      <c r="F48" s="6">
        <v>8891.1</v>
      </c>
      <c r="G48" s="6">
        <v>8891.1</v>
      </c>
      <c r="H48" s="6">
        <v>8891.1</v>
      </c>
    </row>
    <row r="49" spans="1:8" ht="78" hidden="1">
      <c r="A49" s="7" t="s">
        <v>14</v>
      </c>
      <c r="B49" s="8" t="s">
        <v>45</v>
      </c>
      <c r="C49" s="8" t="s">
        <v>48</v>
      </c>
      <c r="D49" s="8" t="s">
        <v>15</v>
      </c>
      <c r="E49" s="6">
        <v>8628.5</v>
      </c>
      <c r="F49" s="6">
        <v>8628.5</v>
      </c>
      <c r="G49" s="6">
        <v>8628.5</v>
      </c>
      <c r="H49" s="6">
        <v>8628.5</v>
      </c>
    </row>
    <row r="50" spans="1:8" ht="33.6" hidden="1" customHeight="1">
      <c r="A50" s="7" t="s">
        <v>23</v>
      </c>
      <c r="B50" s="8" t="s">
        <v>45</v>
      </c>
      <c r="C50" s="8" t="s">
        <v>48</v>
      </c>
      <c r="D50" s="8" t="s">
        <v>24</v>
      </c>
      <c r="E50" s="6">
        <v>262.60000000000002</v>
      </c>
      <c r="F50" s="6">
        <v>262.60000000000002</v>
      </c>
      <c r="G50" s="6">
        <v>262.60000000000002</v>
      </c>
      <c r="H50" s="6">
        <v>262.60000000000002</v>
      </c>
    </row>
    <row r="51" spans="1:8" ht="31.2" hidden="1">
      <c r="A51" s="7" t="s">
        <v>20</v>
      </c>
      <c r="B51" s="8" t="s">
        <v>45</v>
      </c>
      <c r="C51" s="8" t="s">
        <v>21</v>
      </c>
      <c r="D51" s="8"/>
      <c r="E51" s="6">
        <v>55.2</v>
      </c>
      <c r="F51" s="6">
        <v>55.2</v>
      </c>
      <c r="G51" s="6">
        <v>55.2</v>
      </c>
      <c r="H51" s="6">
        <v>55.2</v>
      </c>
    </row>
    <row r="52" spans="1:8" ht="46.8" hidden="1">
      <c r="A52" s="7" t="s">
        <v>356</v>
      </c>
      <c r="B52" s="8" t="s">
        <v>45</v>
      </c>
      <c r="C52" s="8" t="s">
        <v>49</v>
      </c>
      <c r="D52" s="8"/>
      <c r="E52" s="6">
        <v>40</v>
      </c>
      <c r="F52" s="6">
        <v>40</v>
      </c>
      <c r="G52" s="6">
        <v>40</v>
      </c>
      <c r="H52" s="6">
        <v>40</v>
      </c>
    </row>
    <row r="53" spans="1:8" ht="33.6" hidden="1" customHeight="1">
      <c r="A53" s="7" t="s">
        <v>23</v>
      </c>
      <c r="B53" s="8" t="s">
        <v>45</v>
      </c>
      <c r="C53" s="8" t="s">
        <v>49</v>
      </c>
      <c r="D53" s="8" t="s">
        <v>24</v>
      </c>
      <c r="E53" s="6">
        <v>40</v>
      </c>
      <c r="F53" s="6">
        <v>40</v>
      </c>
      <c r="G53" s="6">
        <v>40</v>
      </c>
      <c r="H53" s="6">
        <v>40</v>
      </c>
    </row>
    <row r="54" spans="1:8" ht="93.6" hidden="1">
      <c r="A54" s="7" t="s">
        <v>354</v>
      </c>
      <c r="B54" s="8" t="s">
        <v>45</v>
      </c>
      <c r="C54" s="8" t="s">
        <v>22</v>
      </c>
      <c r="D54" s="8"/>
      <c r="E54" s="6">
        <v>15.2</v>
      </c>
      <c r="F54" s="6">
        <v>15.2</v>
      </c>
      <c r="G54" s="6">
        <v>15.2</v>
      </c>
      <c r="H54" s="6">
        <v>15.2</v>
      </c>
    </row>
    <row r="55" spans="1:8" ht="33" hidden="1" customHeight="1">
      <c r="A55" s="7" t="s">
        <v>23</v>
      </c>
      <c r="B55" s="8" t="s">
        <v>45</v>
      </c>
      <c r="C55" s="8" t="s">
        <v>22</v>
      </c>
      <c r="D55" s="8" t="s">
        <v>24</v>
      </c>
      <c r="E55" s="6">
        <v>15.2</v>
      </c>
      <c r="F55" s="6">
        <v>15.2</v>
      </c>
      <c r="G55" s="6">
        <v>15.2</v>
      </c>
      <c r="H55" s="6">
        <v>15.2</v>
      </c>
    </row>
    <row r="56" spans="1:8" ht="15.6" hidden="1">
      <c r="A56" s="7" t="s">
        <v>25</v>
      </c>
      <c r="B56" s="8" t="s">
        <v>45</v>
      </c>
      <c r="C56" s="8" t="s">
        <v>26</v>
      </c>
      <c r="D56" s="8"/>
      <c r="E56" s="6">
        <v>1635.1</v>
      </c>
      <c r="F56" s="6">
        <v>1635.1</v>
      </c>
      <c r="G56" s="6">
        <v>1635.1</v>
      </c>
      <c r="H56" s="6">
        <v>1635.1</v>
      </c>
    </row>
    <row r="57" spans="1:8" ht="78" hidden="1">
      <c r="A57" s="7" t="s">
        <v>14</v>
      </c>
      <c r="B57" s="8" t="s">
        <v>45</v>
      </c>
      <c r="C57" s="8" t="s">
        <v>26</v>
      </c>
      <c r="D57" s="8" t="s">
        <v>15</v>
      </c>
      <c r="E57" s="6">
        <v>1573.1</v>
      </c>
      <c r="F57" s="6">
        <v>1573.1</v>
      </c>
      <c r="G57" s="6">
        <v>1573.1</v>
      </c>
      <c r="H57" s="6">
        <v>1573.1</v>
      </c>
    </row>
    <row r="58" spans="1:8" ht="33.6" hidden="1" customHeight="1">
      <c r="A58" s="7" t="s">
        <v>23</v>
      </c>
      <c r="B58" s="8" t="s">
        <v>45</v>
      </c>
      <c r="C58" s="8" t="s">
        <v>26</v>
      </c>
      <c r="D58" s="8" t="s">
        <v>24</v>
      </c>
      <c r="E58" s="6">
        <v>62</v>
      </c>
      <c r="F58" s="6">
        <v>62</v>
      </c>
      <c r="G58" s="6">
        <v>62</v>
      </c>
      <c r="H58" s="6">
        <v>62</v>
      </c>
    </row>
    <row r="59" spans="1:8" s="5" customFormat="1" ht="15.6" hidden="1">
      <c r="A59" s="9" t="s">
        <v>50</v>
      </c>
      <c r="B59" s="10" t="s">
        <v>51</v>
      </c>
      <c r="C59" s="10"/>
      <c r="D59" s="10"/>
      <c r="E59" s="11">
        <v>300</v>
      </c>
      <c r="F59" s="11">
        <v>300</v>
      </c>
      <c r="G59" s="11">
        <v>300</v>
      </c>
      <c r="H59" s="11">
        <v>300</v>
      </c>
    </row>
    <row r="60" spans="1:8" ht="15.6" hidden="1">
      <c r="A60" s="7" t="s">
        <v>25</v>
      </c>
      <c r="B60" s="8" t="s">
        <v>51</v>
      </c>
      <c r="C60" s="8" t="s">
        <v>26</v>
      </c>
      <c r="D60" s="8"/>
      <c r="E60" s="6">
        <v>300</v>
      </c>
      <c r="F60" s="6">
        <v>300</v>
      </c>
      <c r="G60" s="6">
        <v>300</v>
      </c>
      <c r="H60" s="6">
        <v>300</v>
      </c>
    </row>
    <row r="61" spans="1:8" ht="15.6" hidden="1">
      <c r="A61" s="7" t="s">
        <v>27</v>
      </c>
      <c r="B61" s="8" t="s">
        <v>51</v>
      </c>
      <c r="C61" s="8" t="s">
        <v>26</v>
      </c>
      <c r="D61" s="8" t="s">
        <v>28</v>
      </c>
      <c r="E61" s="6">
        <v>300</v>
      </c>
      <c r="F61" s="6">
        <v>300</v>
      </c>
      <c r="G61" s="6">
        <v>300</v>
      </c>
      <c r="H61" s="6">
        <v>300</v>
      </c>
    </row>
    <row r="62" spans="1:8" s="5" customFormat="1" ht="15.6" hidden="1">
      <c r="A62" s="29" t="s">
        <v>52</v>
      </c>
      <c r="B62" s="10" t="s">
        <v>53</v>
      </c>
      <c r="C62" s="10"/>
      <c r="D62" s="10"/>
      <c r="E62" s="11">
        <f t="shared" ref="E62:H62" si="0">E63+E66+E70+E77+E81+E90</f>
        <v>17217.400000000001</v>
      </c>
      <c r="F62" s="11">
        <f>F63+F66+F70+F77+F81+F90</f>
        <v>17217.400000000001</v>
      </c>
      <c r="G62" s="11">
        <f t="shared" si="0"/>
        <v>17220.600000000002</v>
      </c>
      <c r="H62" s="11">
        <f t="shared" si="0"/>
        <v>17220.600000000002</v>
      </c>
    </row>
    <row r="63" spans="1:8" ht="31.2" hidden="1">
      <c r="A63" s="7" t="s">
        <v>54</v>
      </c>
      <c r="B63" s="8" t="s">
        <v>53</v>
      </c>
      <c r="C63" s="8" t="s">
        <v>55</v>
      </c>
      <c r="D63" s="8"/>
      <c r="E63" s="6">
        <f t="shared" ref="E63:H64" si="1">E64</f>
        <v>2.1</v>
      </c>
      <c r="F63" s="6">
        <f>F64</f>
        <v>2.1</v>
      </c>
      <c r="G63" s="6">
        <f t="shared" si="1"/>
        <v>2.1</v>
      </c>
      <c r="H63" s="6">
        <f t="shared" si="1"/>
        <v>2.1</v>
      </c>
    </row>
    <row r="64" spans="1:8" ht="15.6" hidden="1">
      <c r="A64" s="7" t="s">
        <v>56</v>
      </c>
      <c r="B64" s="8" t="s">
        <v>53</v>
      </c>
      <c r="C64" s="8" t="s">
        <v>57</v>
      </c>
      <c r="D64" s="8"/>
      <c r="E64" s="6">
        <f t="shared" si="1"/>
        <v>2.1</v>
      </c>
      <c r="F64" s="6">
        <f>F65</f>
        <v>2.1</v>
      </c>
      <c r="G64" s="6">
        <f t="shared" si="1"/>
        <v>2.1</v>
      </c>
      <c r="H64" s="6">
        <f t="shared" si="1"/>
        <v>2.1</v>
      </c>
    </row>
    <row r="65" spans="1:8" ht="46.8" hidden="1">
      <c r="A65" s="7" t="s">
        <v>23</v>
      </c>
      <c r="B65" s="8" t="s">
        <v>53</v>
      </c>
      <c r="C65" s="8" t="s">
        <v>57</v>
      </c>
      <c r="D65" s="8" t="s">
        <v>24</v>
      </c>
      <c r="E65" s="6">
        <v>2.1</v>
      </c>
      <c r="F65" s="6">
        <v>2.1</v>
      </c>
      <c r="G65" s="6">
        <v>2.1</v>
      </c>
      <c r="H65" s="6">
        <v>2.1</v>
      </c>
    </row>
    <row r="66" spans="1:8" ht="24" hidden="1" customHeight="1">
      <c r="A66" s="7" t="s">
        <v>9</v>
      </c>
      <c r="B66" s="8" t="s">
        <v>53</v>
      </c>
      <c r="C66" s="8" t="s">
        <v>10</v>
      </c>
      <c r="D66" s="8"/>
      <c r="E66" s="6">
        <f t="shared" ref="E66:H66" si="2">E67</f>
        <v>671</v>
      </c>
      <c r="F66" s="6">
        <f>F67</f>
        <v>671</v>
      </c>
      <c r="G66" s="6">
        <f t="shared" si="2"/>
        <v>671</v>
      </c>
      <c r="H66" s="6">
        <f t="shared" si="2"/>
        <v>671</v>
      </c>
    </row>
    <row r="67" spans="1:8" ht="31.2" hidden="1">
      <c r="A67" s="7" t="s">
        <v>11</v>
      </c>
      <c r="B67" s="8" t="s">
        <v>53</v>
      </c>
      <c r="C67" s="8" t="s">
        <v>12</v>
      </c>
      <c r="D67" s="8"/>
      <c r="E67" s="6">
        <f>E68</f>
        <v>671</v>
      </c>
      <c r="F67" s="6">
        <f>F68</f>
        <v>671</v>
      </c>
      <c r="G67" s="6">
        <f>G68</f>
        <v>671</v>
      </c>
      <c r="H67" s="6">
        <f>H68</f>
        <v>671</v>
      </c>
    </row>
    <row r="68" spans="1:8" ht="46.8" hidden="1">
      <c r="A68" s="7" t="s">
        <v>367</v>
      </c>
      <c r="B68" s="8" t="s">
        <v>53</v>
      </c>
      <c r="C68" s="8" t="s">
        <v>13</v>
      </c>
      <c r="D68" s="8"/>
      <c r="E68" s="6">
        <f>E69</f>
        <v>671</v>
      </c>
      <c r="F68" s="6">
        <f>F69</f>
        <v>671</v>
      </c>
      <c r="G68" s="6">
        <f>G69</f>
        <v>671</v>
      </c>
      <c r="H68" s="6">
        <f>H69</f>
        <v>671</v>
      </c>
    </row>
    <row r="69" spans="1:8" ht="31.2" hidden="1" customHeight="1">
      <c r="A69" s="7" t="s">
        <v>23</v>
      </c>
      <c r="B69" s="8" t="s">
        <v>53</v>
      </c>
      <c r="C69" s="8" t="s">
        <v>13</v>
      </c>
      <c r="D69" s="8" t="s">
        <v>24</v>
      </c>
      <c r="E69" s="6">
        <v>671</v>
      </c>
      <c r="F69" s="6">
        <v>671</v>
      </c>
      <c r="G69" s="6">
        <v>671</v>
      </c>
      <c r="H69" s="6">
        <v>671</v>
      </c>
    </row>
    <row r="70" spans="1:8" ht="46.8" hidden="1">
      <c r="A70" s="7" t="s">
        <v>58</v>
      </c>
      <c r="B70" s="8" t="s">
        <v>53</v>
      </c>
      <c r="C70" s="8" t="s">
        <v>59</v>
      </c>
      <c r="D70" s="8"/>
      <c r="E70" s="6">
        <f>E71</f>
        <v>3841.1000000000004</v>
      </c>
      <c r="F70" s="6">
        <f>F71</f>
        <v>3841.1000000000004</v>
      </c>
      <c r="G70" s="6">
        <f>G71</f>
        <v>3844.3</v>
      </c>
      <c r="H70" s="6">
        <f>H71</f>
        <v>3844.3</v>
      </c>
    </row>
    <row r="71" spans="1:8" ht="46.8" hidden="1">
      <c r="A71" s="7" t="s">
        <v>60</v>
      </c>
      <c r="B71" s="8" t="s">
        <v>53</v>
      </c>
      <c r="C71" s="8" t="s">
        <v>61</v>
      </c>
      <c r="D71" s="8"/>
      <c r="E71" s="6">
        <f>+E72+E74</f>
        <v>3841.1000000000004</v>
      </c>
      <c r="F71" s="6">
        <f>+F72+F74</f>
        <v>3841.1000000000004</v>
      </c>
      <c r="G71" s="6">
        <f>+G72+G74</f>
        <v>3844.3</v>
      </c>
      <c r="H71" s="6">
        <f>+H72+H74</f>
        <v>3844.3</v>
      </c>
    </row>
    <row r="72" spans="1:8" ht="15.6" hidden="1">
      <c r="A72" s="7" t="s">
        <v>62</v>
      </c>
      <c r="B72" s="8" t="s">
        <v>53</v>
      </c>
      <c r="C72" s="8" t="s">
        <v>63</v>
      </c>
      <c r="D72" s="8"/>
      <c r="E72" s="6">
        <f>E73</f>
        <v>96.8</v>
      </c>
      <c r="F72" s="6">
        <f>F73</f>
        <v>96.8</v>
      </c>
      <c r="G72" s="6">
        <f>G73</f>
        <v>100</v>
      </c>
      <c r="H72" s="6">
        <f>H73</f>
        <v>100</v>
      </c>
    </row>
    <row r="73" spans="1:8" ht="31.2" hidden="1">
      <c r="A73" s="7" t="s">
        <v>64</v>
      </c>
      <c r="B73" s="8" t="s">
        <v>53</v>
      </c>
      <c r="C73" s="8" t="s">
        <v>63</v>
      </c>
      <c r="D73" s="8" t="s">
        <v>65</v>
      </c>
      <c r="E73" s="6">
        <v>96.8</v>
      </c>
      <c r="F73" s="6">
        <v>96.8</v>
      </c>
      <c r="G73" s="6">
        <v>100</v>
      </c>
      <c r="H73" s="6">
        <v>100</v>
      </c>
    </row>
    <row r="74" spans="1:8" ht="31.2" hidden="1">
      <c r="A74" s="7" t="s">
        <v>66</v>
      </c>
      <c r="B74" s="8" t="s">
        <v>53</v>
      </c>
      <c r="C74" s="8" t="s">
        <v>67</v>
      </c>
      <c r="D74" s="8"/>
      <c r="E74" s="6">
        <f>E75+E76</f>
        <v>3744.3</v>
      </c>
      <c r="F74" s="6">
        <f>F75+F76</f>
        <v>3744.3</v>
      </c>
      <c r="G74" s="6">
        <f>G75+G76</f>
        <v>3744.3</v>
      </c>
      <c r="H74" s="6">
        <f>H75+H76</f>
        <v>3744.3</v>
      </c>
    </row>
    <row r="75" spans="1:8" ht="78" hidden="1">
      <c r="A75" s="7" t="s">
        <v>14</v>
      </c>
      <c r="B75" s="8" t="s">
        <v>53</v>
      </c>
      <c r="C75" s="8" t="s">
        <v>67</v>
      </c>
      <c r="D75" s="8" t="s">
        <v>15</v>
      </c>
      <c r="E75" s="6">
        <v>3565.3</v>
      </c>
      <c r="F75" s="6">
        <v>3565.3</v>
      </c>
      <c r="G75" s="6">
        <v>3565.3</v>
      </c>
      <c r="H75" s="6">
        <v>3565.3</v>
      </c>
    </row>
    <row r="76" spans="1:8" ht="34.950000000000003" hidden="1" customHeight="1">
      <c r="A76" s="7" t="s">
        <v>23</v>
      </c>
      <c r="B76" s="8" t="s">
        <v>53</v>
      </c>
      <c r="C76" s="8" t="s">
        <v>67</v>
      </c>
      <c r="D76" s="8" t="s">
        <v>24</v>
      </c>
      <c r="E76" s="6">
        <v>179</v>
      </c>
      <c r="F76" s="6">
        <v>179</v>
      </c>
      <c r="G76" s="6">
        <v>179</v>
      </c>
      <c r="H76" s="6">
        <v>179</v>
      </c>
    </row>
    <row r="77" spans="1:8" ht="31.2" hidden="1">
      <c r="A77" s="7" t="s">
        <v>18</v>
      </c>
      <c r="B77" s="8" t="s">
        <v>53</v>
      </c>
      <c r="C77" s="8" t="s">
        <v>19</v>
      </c>
      <c r="D77" s="8"/>
      <c r="E77" s="6">
        <f t="shared" ref="E77:H79" si="3">E78</f>
        <v>15</v>
      </c>
      <c r="F77" s="6">
        <f t="shared" si="3"/>
        <v>15</v>
      </c>
      <c r="G77" s="6">
        <f t="shared" si="3"/>
        <v>15</v>
      </c>
      <c r="H77" s="6">
        <f t="shared" si="3"/>
        <v>15</v>
      </c>
    </row>
    <row r="78" spans="1:8" ht="31.2" hidden="1">
      <c r="A78" s="7" t="s">
        <v>20</v>
      </c>
      <c r="B78" s="8" t="s">
        <v>53</v>
      </c>
      <c r="C78" s="8" t="s">
        <v>21</v>
      </c>
      <c r="D78" s="8"/>
      <c r="E78" s="6">
        <f t="shared" si="3"/>
        <v>15</v>
      </c>
      <c r="F78" s="6">
        <f t="shared" si="3"/>
        <v>15</v>
      </c>
      <c r="G78" s="6">
        <f t="shared" si="3"/>
        <v>15</v>
      </c>
      <c r="H78" s="6">
        <f t="shared" si="3"/>
        <v>15</v>
      </c>
    </row>
    <row r="79" spans="1:8" ht="93.6" hidden="1">
      <c r="A79" s="7" t="s">
        <v>354</v>
      </c>
      <c r="B79" s="8" t="s">
        <v>53</v>
      </c>
      <c r="C79" s="8" t="s">
        <v>22</v>
      </c>
      <c r="D79" s="8"/>
      <c r="E79" s="6">
        <f t="shared" si="3"/>
        <v>15</v>
      </c>
      <c r="F79" s="6">
        <f t="shared" si="3"/>
        <v>15</v>
      </c>
      <c r="G79" s="6">
        <f t="shared" si="3"/>
        <v>15</v>
      </c>
      <c r="H79" s="6">
        <f t="shared" si="3"/>
        <v>15</v>
      </c>
    </row>
    <row r="80" spans="1:8" ht="31.2" hidden="1" customHeight="1">
      <c r="A80" s="7" t="s">
        <v>23</v>
      </c>
      <c r="B80" s="8" t="s">
        <v>53</v>
      </c>
      <c r="C80" s="8" t="s">
        <v>22</v>
      </c>
      <c r="D80" s="8" t="s">
        <v>24</v>
      </c>
      <c r="E80" s="6">
        <v>15</v>
      </c>
      <c r="F80" s="6">
        <v>15</v>
      </c>
      <c r="G80" s="6">
        <v>15</v>
      </c>
      <c r="H80" s="6">
        <v>15</v>
      </c>
    </row>
    <row r="81" spans="1:8" ht="31.2" hidden="1">
      <c r="A81" s="7" t="s">
        <v>68</v>
      </c>
      <c r="B81" s="8" t="s">
        <v>53</v>
      </c>
      <c r="C81" s="8" t="s">
        <v>69</v>
      </c>
      <c r="D81" s="8"/>
      <c r="E81" s="6">
        <f>E82+E84+E86</f>
        <v>12211.2</v>
      </c>
      <c r="F81" s="6">
        <f>F82+F84+F86</f>
        <v>12211.2</v>
      </c>
      <c r="G81" s="6">
        <f>G82+G84+G86</f>
        <v>12211.2</v>
      </c>
      <c r="H81" s="6">
        <f>H82+H84+H86</f>
        <v>12211.2</v>
      </c>
    </row>
    <row r="82" spans="1:8" ht="31.2" hidden="1">
      <c r="A82" s="7" t="s">
        <v>375</v>
      </c>
      <c r="B82" s="8" t="s">
        <v>53</v>
      </c>
      <c r="C82" s="8" t="s">
        <v>70</v>
      </c>
      <c r="D82" s="8"/>
      <c r="E82" s="6">
        <v>795.6</v>
      </c>
      <c r="F82" s="6">
        <v>795.6</v>
      </c>
      <c r="G82" s="6">
        <v>795.6</v>
      </c>
      <c r="H82" s="6">
        <v>795.6</v>
      </c>
    </row>
    <row r="83" spans="1:8" ht="33.6" hidden="1" customHeight="1">
      <c r="A83" s="7" t="s">
        <v>23</v>
      </c>
      <c r="B83" s="8" t="s">
        <v>53</v>
      </c>
      <c r="C83" s="8" t="s">
        <v>70</v>
      </c>
      <c r="D83" s="8" t="s">
        <v>24</v>
      </c>
      <c r="E83" s="6">
        <v>795.6</v>
      </c>
      <c r="F83" s="6">
        <v>795.6</v>
      </c>
      <c r="G83" s="6">
        <v>795.6</v>
      </c>
      <c r="H83" s="6">
        <v>795.6</v>
      </c>
    </row>
    <row r="84" spans="1:8" ht="31.2" hidden="1">
      <c r="A84" s="7" t="s">
        <v>376</v>
      </c>
      <c r="B84" s="8" t="s">
        <v>53</v>
      </c>
      <c r="C84" s="8" t="s">
        <v>71</v>
      </c>
      <c r="D84" s="8"/>
      <c r="E84" s="6">
        <v>3610.7</v>
      </c>
      <c r="F84" s="6">
        <v>3610.7</v>
      </c>
      <c r="G84" s="6">
        <v>3610.7</v>
      </c>
      <c r="H84" s="6">
        <v>3610.7</v>
      </c>
    </row>
    <row r="85" spans="1:8" ht="36" hidden="1" customHeight="1">
      <c r="A85" s="7" t="s">
        <v>23</v>
      </c>
      <c r="B85" s="8" t="s">
        <v>53</v>
      </c>
      <c r="C85" s="8" t="s">
        <v>71</v>
      </c>
      <c r="D85" s="8" t="s">
        <v>24</v>
      </c>
      <c r="E85" s="6">
        <v>3610.7</v>
      </c>
      <c r="F85" s="6">
        <v>3610.7</v>
      </c>
      <c r="G85" s="6">
        <v>3610.7</v>
      </c>
      <c r="H85" s="6">
        <v>3610.7</v>
      </c>
    </row>
    <row r="86" spans="1:8" ht="31.2" hidden="1">
      <c r="A86" s="7" t="s">
        <v>72</v>
      </c>
      <c r="B86" s="8" t="s">
        <v>53</v>
      </c>
      <c r="C86" s="8" t="s">
        <v>73</v>
      </c>
      <c r="D86" s="8"/>
      <c r="E86" s="6">
        <v>7804.9</v>
      </c>
      <c r="F86" s="6">
        <f>F87+F88+F89</f>
        <v>7804.9000000000005</v>
      </c>
      <c r="G86" s="6">
        <v>7804.9</v>
      </c>
      <c r="H86" s="6">
        <v>7804.9</v>
      </c>
    </row>
    <row r="87" spans="1:8" ht="78" hidden="1">
      <c r="A87" s="7" t="s">
        <v>14</v>
      </c>
      <c r="B87" s="8" t="s">
        <v>53</v>
      </c>
      <c r="C87" s="8" t="s">
        <v>73</v>
      </c>
      <c r="D87" s="8" t="s">
        <v>15</v>
      </c>
      <c r="E87" s="6">
        <v>7360.6</v>
      </c>
      <c r="F87" s="6">
        <v>7360.6</v>
      </c>
      <c r="G87" s="6">
        <v>7360.6</v>
      </c>
      <c r="H87" s="6">
        <v>7360.6</v>
      </c>
    </row>
    <row r="88" spans="1:8" ht="33" hidden="1" customHeight="1">
      <c r="A88" s="7" t="s">
        <v>23</v>
      </c>
      <c r="B88" s="8" t="s">
        <v>53</v>
      </c>
      <c r="C88" s="8" t="s">
        <v>73</v>
      </c>
      <c r="D88" s="8" t="s">
        <v>24</v>
      </c>
      <c r="E88" s="6">
        <v>442.3</v>
      </c>
      <c r="F88" s="6">
        <v>442.3</v>
      </c>
      <c r="G88" s="6">
        <v>442.3</v>
      </c>
      <c r="H88" s="6">
        <v>442.3</v>
      </c>
    </row>
    <row r="89" spans="1:8" ht="15.6" hidden="1">
      <c r="A89" s="7" t="s">
        <v>27</v>
      </c>
      <c r="B89" s="8" t="s">
        <v>53</v>
      </c>
      <c r="C89" s="8" t="s">
        <v>73</v>
      </c>
      <c r="D89" s="8" t="s">
        <v>28</v>
      </c>
      <c r="E89" s="6">
        <v>2</v>
      </c>
      <c r="F89" s="6">
        <v>2</v>
      </c>
      <c r="G89" s="6">
        <v>2</v>
      </c>
      <c r="H89" s="6">
        <v>2</v>
      </c>
    </row>
    <row r="90" spans="1:8" ht="15.6" hidden="1">
      <c r="A90" s="7" t="s">
        <v>25</v>
      </c>
      <c r="B90" s="8" t="s">
        <v>53</v>
      </c>
      <c r="C90" s="8" t="s">
        <v>26</v>
      </c>
      <c r="D90" s="8"/>
      <c r="E90" s="6">
        <f>E91+E92</f>
        <v>477</v>
      </c>
      <c r="F90" s="6">
        <f>F91+F92</f>
        <v>477</v>
      </c>
      <c r="G90" s="6">
        <f>G91+G92</f>
        <v>477</v>
      </c>
      <c r="H90" s="6">
        <f>H91+H92</f>
        <v>477</v>
      </c>
    </row>
    <row r="91" spans="1:8" ht="32.4" hidden="1" customHeight="1">
      <c r="A91" s="7" t="s">
        <v>23</v>
      </c>
      <c r="B91" s="8" t="s">
        <v>53</v>
      </c>
      <c r="C91" s="8" t="s">
        <v>26</v>
      </c>
      <c r="D91" s="8" t="s">
        <v>24</v>
      </c>
      <c r="E91" s="6">
        <v>113</v>
      </c>
      <c r="F91" s="6">
        <v>113</v>
      </c>
      <c r="G91" s="6">
        <v>113</v>
      </c>
      <c r="H91" s="6">
        <v>113</v>
      </c>
    </row>
    <row r="92" spans="1:8" ht="15.6" hidden="1">
      <c r="A92" s="7" t="s">
        <v>27</v>
      </c>
      <c r="B92" s="8" t="s">
        <v>53</v>
      </c>
      <c r="C92" s="8" t="s">
        <v>26</v>
      </c>
      <c r="D92" s="8" t="s">
        <v>28</v>
      </c>
      <c r="E92" s="6">
        <v>364</v>
      </c>
      <c r="F92" s="6">
        <v>364</v>
      </c>
      <c r="G92" s="6">
        <v>364</v>
      </c>
      <c r="H92" s="6">
        <v>364</v>
      </c>
    </row>
    <row r="93" spans="1:8" s="5" customFormat="1" ht="31.2" hidden="1">
      <c r="A93" s="9" t="s">
        <v>74</v>
      </c>
      <c r="B93" s="10" t="s">
        <v>75</v>
      </c>
      <c r="C93" s="10"/>
      <c r="D93" s="10"/>
      <c r="E93" s="11">
        <v>4422</v>
      </c>
      <c r="F93" s="11">
        <f>F94+F101</f>
        <v>4422</v>
      </c>
      <c r="G93" s="11">
        <f t="shared" ref="G93:H93" si="4">G94+G101</f>
        <v>4422</v>
      </c>
      <c r="H93" s="11">
        <f t="shared" si="4"/>
        <v>4422</v>
      </c>
    </row>
    <row r="94" spans="1:8" s="5" customFormat="1" ht="46.8" hidden="1">
      <c r="A94" s="9" t="s">
        <v>76</v>
      </c>
      <c r="B94" s="10" t="s">
        <v>77</v>
      </c>
      <c r="C94" s="10"/>
      <c r="D94" s="10"/>
      <c r="E94" s="11">
        <v>3712.1</v>
      </c>
      <c r="F94" s="11">
        <v>3712.1</v>
      </c>
      <c r="G94" s="11">
        <v>3712.1</v>
      </c>
      <c r="H94" s="11">
        <v>3712.1</v>
      </c>
    </row>
    <row r="95" spans="1:8" ht="15.6" hidden="1">
      <c r="A95" s="7" t="s">
        <v>78</v>
      </c>
      <c r="B95" s="8" t="s">
        <v>77</v>
      </c>
      <c r="C95" s="8" t="s">
        <v>79</v>
      </c>
      <c r="D95" s="8"/>
      <c r="E95" s="6">
        <v>3712.1</v>
      </c>
      <c r="F95" s="6">
        <v>3712.1</v>
      </c>
      <c r="G95" s="6">
        <v>3712.1</v>
      </c>
      <c r="H95" s="6">
        <v>3712.1</v>
      </c>
    </row>
    <row r="96" spans="1:8" ht="46.8" hidden="1">
      <c r="A96" s="7" t="s">
        <v>80</v>
      </c>
      <c r="B96" s="8" t="s">
        <v>77</v>
      </c>
      <c r="C96" s="8" t="s">
        <v>81</v>
      </c>
      <c r="D96" s="8"/>
      <c r="E96" s="6">
        <v>3712.1</v>
      </c>
      <c r="F96" s="6">
        <v>3712.1</v>
      </c>
      <c r="G96" s="6">
        <v>3712.1</v>
      </c>
      <c r="H96" s="6">
        <v>3712.1</v>
      </c>
    </row>
    <row r="97" spans="1:8" ht="31.2" hidden="1">
      <c r="A97" s="7" t="s">
        <v>82</v>
      </c>
      <c r="B97" s="8" t="s">
        <v>77</v>
      </c>
      <c r="C97" s="8" t="s">
        <v>83</v>
      </c>
      <c r="D97" s="8"/>
      <c r="E97" s="6">
        <v>100</v>
      </c>
      <c r="F97" s="6">
        <v>100</v>
      </c>
      <c r="G97" s="6">
        <v>100</v>
      </c>
      <c r="H97" s="6">
        <v>100</v>
      </c>
    </row>
    <row r="98" spans="1:8" ht="46.8" hidden="1">
      <c r="A98" s="7" t="s">
        <v>84</v>
      </c>
      <c r="B98" s="8" t="s">
        <v>77</v>
      </c>
      <c r="C98" s="8" t="s">
        <v>83</v>
      </c>
      <c r="D98" s="8" t="s">
        <v>85</v>
      </c>
      <c r="E98" s="6">
        <v>100</v>
      </c>
      <c r="F98" s="6">
        <v>100</v>
      </c>
      <c r="G98" s="6">
        <v>100</v>
      </c>
      <c r="H98" s="6">
        <v>100</v>
      </c>
    </row>
    <row r="99" spans="1:8" ht="15.6" hidden="1">
      <c r="A99" s="7" t="s">
        <v>86</v>
      </c>
      <c r="B99" s="8" t="s">
        <v>77</v>
      </c>
      <c r="C99" s="8" t="s">
        <v>87</v>
      </c>
      <c r="D99" s="8"/>
      <c r="E99" s="6">
        <v>3612.1</v>
      </c>
      <c r="F99" s="6">
        <v>3612.1</v>
      </c>
      <c r="G99" s="6">
        <v>3612.1</v>
      </c>
      <c r="H99" s="6">
        <v>3612.1</v>
      </c>
    </row>
    <row r="100" spans="1:8" ht="46.8" hidden="1">
      <c r="A100" s="7" t="s">
        <v>84</v>
      </c>
      <c r="B100" s="8" t="s">
        <v>77</v>
      </c>
      <c r="C100" s="8" t="s">
        <v>87</v>
      </c>
      <c r="D100" s="8" t="s">
        <v>85</v>
      </c>
      <c r="E100" s="6">
        <v>3612.1</v>
      </c>
      <c r="F100" s="6">
        <v>3612.1</v>
      </c>
      <c r="G100" s="6">
        <v>3612.1</v>
      </c>
      <c r="H100" s="6">
        <v>3612.1</v>
      </c>
    </row>
    <row r="101" spans="1:8" s="5" customFormat="1" ht="34.200000000000003" hidden="1" customHeight="1">
      <c r="A101" s="9" t="s">
        <v>88</v>
      </c>
      <c r="B101" s="10" t="s">
        <v>89</v>
      </c>
      <c r="C101" s="10"/>
      <c r="D101" s="10"/>
      <c r="E101" s="11">
        <v>709.9</v>
      </c>
      <c r="F101" s="11">
        <v>709.9</v>
      </c>
      <c r="G101" s="11">
        <v>709.9</v>
      </c>
      <c r="H101" s="11">
        <v>709.9</v>
      </c>
    </row>
    <row r="102" spans="1:8" ht="15.6" hidden="1">
      <c r="A102" s="7" t="s">
        <v>78</v>
      </c>
      <c r="B102" s="8" t="s">
        <v>89</v>
      </c>
      <c r="C102" s="8" t="s">
        <v>79</v>
      </c>
      <c r="D102" s="8"/>
      <c r="E102" s="6">
        <v>673.9</v>
      </c>
      <c r="F102" s="6">
        <v>673.9</v>
      </c>
      <c r="G102" s="6">
        <v>673.9</v>
      </c>
      <c r="H102" s="6">
        <v>673.9</v>
      </c>
    </row>
    <row r="103" spans="1:8" ht="46.8" hidden="1">
      <c r="A103" s="7" t="s">
        <v>80</v>
      </c>
      <c r="B103" s="8" t="s">
        <v>89</v>
      </c>
      <c r="C103" s="8" t="s">
        <v>81</v>
      </c>
      <c r="D103" s="8"/>
      <c r="E103" s="6">
        <v>450</v>
      </c>
      <c r="F103" s="6">
        <v>450</v>
      </c>
      <c r="G103" s="6">
        <v>450</v>
      </c>
      <c r="H103" s="6">
        <v>450</v>
      </c>
    </row>
    <row r="104" spans="1:8" ht="46.8" hidden="1">
      <c r="A104" s="7" t="s">
        <v>90</v>
      </c>
      <c r="B104" s="8" t="s">
        <v>89</v>
      </c>
      <c r="C104" s="8" t="s">
        <v>91</v>
      </c>
      <c r="D104" s="8"/>
      <c r="E104" s="6">
        <v>450</v>
      </c>
      <c r="F104" s="6">
        <v>450</v>
      </c>
      <c r="G104" s="6">
        <v>450</v>
      </c>
      <c r="H104" s="6">
        <v>450</v>
      </c>
    </row>
    <row r="105" spans="1:8" ht="46.8" hidden="1">
      <c r="A105" s="7" t="s">
        <v>84</v>
      </c>
      <c r="B105" s="8" t="s">
        <v>89</v>
      </c>
      <c r="C105" s="8" t="s">
        <v>91</v>
      </c>
      <c r="D105" s="8" t="s">
        <v>85</v>
      </c>
      <c r="E105" s="6">
        <v>450</v>
      </c>
      <c r="F105" s="6">
        <v>450</v>
      </c>
      <c r="G105" s="6">
        <v>450</v>
      </c>
      <c r="H105" s="6">
        <v>450</v>
      </c>
    </row>
    <row r="106" spans="1:8" ht="17.399999999999999" hidden="1" customHeight="1">
      <c r="A106" s="7" t="s">
        <v>92</v>
      </c>
      <c r="B106" s="8" t="s">
        <v>89</v>
      </c>
      <c r="C106" s="8" t="s">
        <v>93</v>
      </c>
      <c r="D106" s="8"/>
      <c r="E106" s="6">
        <v>223.9</v>
      </c>
      <c r="F106" s="6">
        <v>223.9</v>
      </c>
      <c r="G106" s="6">
        <v>223.9</v>
      </c>
      <c r="H106" s="6">
        <v>223.9</v>
      </c>
    </row>
    <row r="107" spans="1:8" ht="31.2" hidden="1">
      <c r="A107" s="7" t="s">
        <v>94</v>
      </c>
      <c r="B107" s="8" t="s">
        <v>89</v>
      </c>
      <c r="C107" s="8" t="s">
        <v>95</v>
      </c>
      <c r="D107" s="8"/>
      <c r="E107" s="6">
        <v>50</v>
      </c>
      <c r="F107" s="6">
        <v>50</v>
      </c>
      <c r="G107" s="6">
        <v>50</v>
      </c>
      <c r="H107" s="6">
        <v>50</v>
      </c>
    </row>
    <row r="108" spans="1:8" ht="46.8" hidden="1">
      <c r="A108" s="7" t="s">
        <v>84</v>
      </c>
      <c r="B108" s="8" t="s">
        <v>89</v>
      </c>
      <c r="C108" s="8" t="s">
        <v>95</v>
      </c>
      <c r="D108" s="8" t="s">
        <v>85</v>
      </c>
      <c r="E108" s="6">
        <v>50</v>
      </c>
      <c r="F108" s="6">
        <v>50</v>
      </c>
      <c r="G108" s="6">
        <v>50</v>
      </c>
      <c r="H108" s="6">
        <v>50</v>
      </c>
    </row>
    <row r="109" spans="1:8" ht="31.2" hidden="1">
      <c r="A109" s="7" t="s">
        <v>96</v>
      </c>
      <c r="B109" s="8" t="s">
        <v>89</v>
      </c>
      <c r="C109" s="8" t="s">
        <v>97</v>
      </c>
      <c r="D109" s="8"/>
      <c r="E109" s="6">
        <v>20</v>
      </c>
      <c r="F109" s="6">
        <v>20</v>
      </c>
      <c r="G109" s="6">
        <v>20</v>
      </c>
      <c r="H109" s="6">
        <v>20</v>
      </c>
    </row>
    <row r="110" spans="1:8" ht="30.6" hidden="1" customHeight="1">
      <c r="A110" s="7" t="s">
        <v>23</v>
      </c>
      <c r="B110" s="8" t="s">
        <v>89</v>
      </c>
      <c r="C110" s="8" t="s">
        <v>97</v>
      </c>
      <c r="D110" s="8" t="s">
        <v>24</v>
      </c>
      <c r="E110" s="6">
        <v>20</v>
      </c>
      <c r="F110" s="6">
        <v>20</v>
      </c>
      <c r="G110" s="6">
        <v>20</v>
      </c>
      <c r="H110" s="6">
        <v>20</v>
      </c>
    </row>
    <row r="111" spans="1:8" ht="31.2" hidden="1">
      <c r="A111" s="7" t="s">
        <v>98</v>
      </c>
      <c r="B111" s="8" t="s">
        <v>89</v>
      </c>
      <c r="C111" s="8" t="s">
        <v>99</v>
      </c>
      <c r="D111" s="8"/>
      <c r="E111" s="6">
        <v>153.9</v>
      </c>
      <c r="F111" s="6">
        <v>153.9</v>
      </c>
      <c r="G111" s="6">
        <v>153.9</v>
      </c>
      <c r="H111" s="6">
        <v>153.9</v>
      </c>
    </row>
    <row r="112" spans="1:8" ht="46.8" hidden="1">
      <c r="A112" s="7" t="s">
        <v>84</v>
      </c>
      <c r="B112" s="8" t="s">
        <v>89</v>
      </c>
      <c r="C112" s="8" t="s">
        <v>99</v>
      </c>
      <c r="D112" s="8" t="s">
        <v>85</v>
      </c>
      <c r="E112" s="6">
        <v>153.9</v>
      </c>
      <c r="F112" s="6">
        <v>153.9</v>
      </c>
      <c r="G112" s="6">
        <v>153.9</v>
      </c>
      <c r="H112" s="6">
        <v>153.9</v>
      </c>
    </row>
    <row r="113" spans="1:8" ht="46.8" hidden="1">
      <c r="A113" s="7" t="s">
        <v>100</v>
      </c>
      <c r="B113" s="8" t="s">
        <v>89</v>
      </c>
      <c r="C113" s="8" t="s">
        <v>101</v>
      </c>
      <c r="D113" s="8"/>
      <c r="E113" s="6">
        <v>36</v>
      </c>
      <c r="F113" s="6">
        <v>36</v>
      </c>
      <c r="G113" s="6">
        <v>36</v>
      </c>
      <c r="H113" s="6">
        <v>36</v>
      </c>
    </row>
    <row r="114" spans="1:8" ht="31.2" hidden="1">
      <c r="A114" s="7" t="s">
        <v>102</v>
      </c>
      <c r="B114" s="8" t="s">
        <v>89</v>
      </c>
      <c r="C114" s="8" t="s">
        <v>103</v>
      </c>
      <c r="D114" s="8"/>
      <c r="E114" s="6">
        <v>26</v>
      </c>
      <c r="F114" s="6">
        <v>26</v>
      </c>
      <c r="G114" s="6">
        <v>26</v>
      </c>
      <c r="H114" s="6">
        <v>26</v>
      </c>
    </row>
    <row r="115" spans="1:8" ht="32.4" hidden="1" customHeight="1">
      <c r="A115" s="7" t="s">
        <v>23</v>
      </c>
      <c r="B115" s="8" t="s">
        <v>89</v>
      </c>
      <c r="C115" s="8" t="s">
        <v>103</v>
      </c>
      <c r="D115" s="8" t="s">
        <v>24</v>
      </c>
      <c r="E115" s="6">
        <v>26</v>
      </c>
      <c r="F115" s="6">
        <v>26</v>
      </c>
      <c r="G115" s="6">
        <v>26</v>
      </c>
      <c r="H115" s="6">
        <v>26</v>
      </c>
    </row>
    <row r="116" spans="1:8" ht="31.2" hidden="1">
      <c r="A116" s="7" t="s">
        <v>104</v>
      </c>
      <c r="B116" s="8" t="s">
        <v>89</v>
      </c>
      <c r="C116" s="8" t="s">
        <v>105</v>
      </c>
      <c r="D116" s="8"/>
      <c r="E116" s="6">
        <v>10</v>
      </c>
      <c r="F116" s="6">
        <v>10</v>
      </c>
      <c r="G116" s="6">
        <v>10</v>
      </c>
      <c r="H116" s="6">
        <v>10</v>
      </c>
    </row>
    <row r="117" spans="1:8" ht="32.4" hidden="1" customHeight="1">
      <c r="A117" s="7" t="s">
        <v>23</v>
      </c>
      <c r="B117" s="8" t="s">
        <v>89</v>
      </c>
      <c r="C117" s="8" t="s">
        <v>105</v>
      </c>
      <c r="D117" s="8" t="s">
        <v>24</v>
      </c>
      <c r="E117" s="6">
        <v>10</v>
      </c>
      <c r="F117" s="6">
        <v>10</v>
      </c>
      <c r="G117" s="6">
        <v>10</v>
      </c>
      <c r="H117" s="6">
        <v>10</v>
      </c>
    </row>
    <row r="118" spans="1:8" s="5" customFormat="1" ht="15.6" hidden="1">
      <c r="A118" s="9" t="s">
        <v>106</v>
      </c>
      <c r="B118" s="10" t="s">
        <v>107</v>
      </c>
      <c r="C118" s="10"/>
      <c r="D118" s="10"/>
      <c r="E118" s="11">
        <v>22557.5</v>
      </c>
      <c r="F118" s="11">
        <f>F119+F124+F137</f>
        <v>22530.400000000001</v>
      </c>
      <c r="G118" s="11">
        <v>22557.5</v>
      </c>
      <c r="H118" s="11">
        <f t="shared" ref="H118" si="5">H119+H124+H137</f>
        <v>22530.400000000001</v>
      </c>
    </row>
    <row r="119" spans="1:8" s="5" customFormat="1" ht="15.6" hidden="1">
      <c r="A119" s="9" t="s">
        <v>108</v>
      </c>
      <c r="B119" s="10" t="s">
        <v>109</v>
      </c>
      <c r="C119" s="10"/>
      <c r="D119" s="10"/>
      <c r="E119" s="11">
        <v>900</v>
      </c>
      <c r="F119" s="11">
        <f>F120</f>
        <v>900</v>
      </c>
      <c r="G119" s="11">
        <f t="shared" ref="G119:H119" si="6">G120</f>
        <v>900</v>
      </c>
      <c r="H119" s="11">
        <f t="shared" si="6"/>
        <v>900</v>
      </c>
    </row>
    <row r="120" spans="1:8" ht="15.6" hidden="1">
      <c r="A120" s="7" t="s">
        <v>110</v>
      </c>
      <c r="B120" s="8" t="s">
        <v>109</v>
      </c>
      <c r="C120" s="8" t="s">
        <v>111</v>
      </c>
      <c r="D120" s="8"/>
      <c r="E120" s="6">
        <v>900</v>
      </c>
      <c r="F120" s="6">
        <f>F121</f>
        <v>900</v>
      </c>
      <c r="G120" s="6">
        <v>900</v>
      </c>
      <c r="H120" s="6">
        <v>900</v>
      </c>
    </row>
    <row r="121" spans="1:8" ht="46.8" hidden="1">
      <c r="A121" s="7" t="s">
        <v>112</v>
      </c>
      <c r="B121" s="8" t="s">
        <v>109</v>
      </c>
      <c r="C121" s="8" t="s">
        <v>113</v>
      </c>
      <c r="D121" s="8"/>
      <c r="E121" s="6">
        <v>900</v>
      </c>
      <c r="F121" s="6">
        <f>F122</f>
        <v>900</v>
      </c>
      <c r="G121" s="6">
        <v>900</v>
      </c>
      <c r="H121" s="6">
        <v>900</v>
      </c>
    </row>
    <row r="122" spans="1:8" ht="46.8" hidden="1">
      <c r="A122" s="7" t="s">
        <v>114</v>
      </c>
      <c r="B122" s="8" t="s">
        <v>109</v>
      </c>
      <c r="C122" s="8" t="s">
        <v>115</v>
      </c>
      <c r="D122" s="8"/>
      <c r="E122" s="6">
        <v>900</v>
      </c>
      <c r="F122" s="6">
        <f>F123</f>
        <v>900</v>
      </c>
      <c r="G122" s="6">
        <v>900</v>
      </c>
      <c r="H122" s="6">
        <v>900</v>
      </c>
    </row>
    <row r="123" spans="1:8" ht="15.6" hidden="1">
      <c r="A123" s="7" t="s">
        <v>27</v>
      </c>
      <c r="B123" s="8" t="s">
        <v>109</v>
      </c>
      <c r="C123" s="8" t="s">
        <v>115</v>
      </c>
      <c r="D123" s="8" t="s">
        <v>28</v>
      </c>
      <c r="E123" s="6">
        <v>900</v>
      </c>
      <c r="F123" s="6">
        <v>900</v>
      </c>
      <c r="G123" s="6">
        <v>900</v>
      </c>
      <c r="H123" s="6">
        <v>900</v>
      </c>
    </row>
    <row r="124" spans="1:8" s="5" customFormat="1" ht="15.6" hidden="1">
      <c r="A124" s="9" t="s">
        <v>116</v>
      </c>
      <c r="B124" s="10" t="s">
        <v>117</v>
      </c>
      <c r="C124" s="10"/>
      <c r="D124" s="10"/>
      <c r="E124" s="11">
        <v>21610.400000000001</v>
      </c>
      <c r="F124" s="11">
        <f>F125</f>
        <v>21610.400000000001</v>
      </c>
      <c r="G124" s="11">
        <f t="shared" ref="G124:H124" si="7">G125</f>
        <v>21610.400000000001</v>
      </c>
      <c r="H124" s="11">
        <f t="shared" si="7"/>
        <v>21610.400000000001</v>
      </c>
    </row>
    <row r="125" spans="1:8" ht="31.2" hidden="1">
      <c r="A125" s="7" t="s">
        <v>118</v>
      </c>
      <c r="B125" s="8" t="s">
        <v>117</v>
      </c>
      <c r="C125" s="8" t="s">
        <v>119</v>
      </c>
      <c r="D125" s="8"/>
      <c r="E125" s="6">
        <v>21610.400000000001</v>
      </c>
      <c r="F125" s="6">
        <f>F126</f>
        <v>21610.400000000001</v>
      </c>
      <c r="G125" s="6">
        <v>21610.400000000001</v>
      </c>
      <c r="H125" s="6">
        <v>21610.400000000001</v>
      </c>
    </row>
    <row r="126" spans="1:8" ht="46.8" hidden="1">
      <c r="A126" s="7" t="s">
        <v>120</v>
      </c>
      <c r="B126" s="8" t="s">
        <v>117</v>
      </c>
      <c r="C126" s="8" t="s">
        <v>121</v>
      </c>
      <c r="D126" s="8"/>
      <c r="E126" s="6">
        <v>21610.400000000001</v>
      </c>
      <c r="F126" s="6">
        <f>F127+F129+F131+F133+F135</f>
        <v>21610.400000000001</v>
      </c>
      <c r="G126" s="6">
        <v>21610.400000000001</v>
      </c>
      <c r="H126" s="6">
        <v>21610.400000000001</v>
      </c>
    </row>
    <row r="127" spans="1:8" ht="31.2" hidden="1">
      <c r="A127" s="7" t="s">
        <v>122</v>
      </c>
      <c r="B127" s="8" t="s">
        <v>117</v>
      </c>
      <c r="C127" s="8" t="s">
        <v>123</v>
      </c>
      <c r="D127" s="8"/>
      <c r="E127" s="6">
        <v>27.1</v>
      </c>
      <c r="F127" s="6">
        <v>27.1</v>
      </c>
      <c r="G127" s="6">
        <v>27.1</v>
      </c>
      <c r="H127" s="6">
        <v>27.1</v>
      </c>
    </row>
    <row r="128" spans="1:8" ht="31.2" hidden="1">
      <c r="A128" s="7" t="s">
        <v>64</v>
      </c>
      <c r="B128" s="8" t="s">
        <v>117</v>
      </c>
      <c r="C128" s="8" t="s">
        <v>123</v>
      </c>
      <c r="D128" s="8" t="s">
        <v>65</v>
      </c>
      <c r="E128" s="6">
        <v>27.1</v>
      </c>
      <c r="F128" s="6">
        <v>27.1</v>
      </c>
      <c r="G128" s="6">
        <v>27.1</v>
      </c>
      <c r="H128" s="6">
        <v>27.1</v>
      </c>
    </row>
    <row r="129" spans="1:8" ht="31.2" hidden="1">
      <c r="A129" s="7" t="s">
        <v>124</v>
      </c>
      <c r="B129" s="8" t="s">
        <v>117</v>
      </c>
      <c r="C129" s="8" t="s">
        <v>125</v>
      </c>
      <c r="D129" s="8"/>
      <c r="E129" s="6">
        <v>14575.8</v>
      </c>
      <c r="F129" s="6">
        <v>14575.8</v>
      </c>
      <c r="G129" s="6">
        <v>14575.8</v>
      </c>
      <c r="H129" s="6">
        <v>14575.8</v>
      </c>
    </row>
    <row r="130" spans="1:8" ht="34.200000000000003" hidden="1" customHeight="1">
      <c r="A130" s="7" t="s">
        <v>23</v>
      </c>
      <c r="B130" s="8" t="s">
        <v>117</v>
      </c>
      <c r="C130" s="8" t="s">
        <v>125</v>
      </c>
      <c r="D130" s="8" t="s">
        <v>24</v>
      </c>
      <c r="E130" s="6">
        <v>14575.8</v>
      </c>
      <c r="F130" s="6">
        <v>14575.8</v>
      </c>
      <c r="G130" s="6">
        <v>14575.8</v>
      </c>
      <c r="H130" s="6">
        <v>14575.8</v>
      </c>
    </row>
    <row r="131" spans="1:8" ht="62.4" hidden="1">
      <c r="A131" s="7" t="s">
        <v>126</v>
      </c>
      <c r="B131" s="8" t="s">
        <v>117</v>
      </c>
      <c r="C131" s="8" t="s">
        <v>127</v>
      </c>
      <c r="D131" s="8"/>
      <c r="E131" s="6">
        <v>3100</v>
      </c>
      <c r="F131" s="6">
        <v>3100</v>
      </c>
      <c r="G131" s="6">
        <v>3100</v>
      </c>
      <c r="H131" s="6">
        <v>3100</v>
      </c>
    </row>
    <row r="132" spans="1:8" ht="34.950000000000003" hidden="1" customHeight="1">
      <c r="A132" s="7" t="s">
        <v>23</v>
      </c>
      <c r="B132" s="8" t="s">
        <v>117</v>
      </c>
      <c r="C132" s="8" t="s">
        <v>127</v>
      </c>
      <c r="D132" s="8" t="s">
        <v>24</v>
      </c>
      <c r="E132" s="6">
        <v>3100</v>
      </c>
      <c r="F132" s="6">
        <v>3100</v>
      </c>
      <c r="G132" s="6">
        <v>3100</v>
      </c>
      <c r="H132" s="6">
        <v>3100</v>
      </c>
    </row>
    <row r="133" spans="1:8" ht="62.4" hidden="1">
      <c r="A133" s="7" t="s">
        <v>128</v>
      </c>
      <c r="B133" s="8" t="s">
        <v>117</v>
      </c>
      <c r="C133" s="8" t="s">
        <v>129</v>
      </c>
      <c r="D133" s="8"/>
      <c r="E133" s="6">
        <v>3900</v>
      </c>
      <c r="F133" s="6">
        <v>3900</v>
      </c>
      <c r="G133" s="6">
        <v>3900</v>
      </c>
      <c r="H133" s="6">
        <v>3900</v>
      </c>
    </row>
    <row r="134" spans="1:8" ht="33.6" hidden="1" customHeight="1">
      <c r="A134" s="7" t="s">
        <v>23</v>
      </c>
      <c r="B134" s="8" t="s">
        <v>117</v>
      </c>
      <c r="C134" s="8" t="s">
        <v>129</v>
      </c>
      <c r="D134" s="8" t="s">
        <v>24</v>
      </c>
      <c r="E134" s="6">
        <v>3900</v>
      </c>
      <c r="F134" s="6">
        <v>3900</v>
      </c>
      <c r="G134" s="6">
        <v>3900</v>
      </c>
      <c r="H134" s="6">
        <v>3900</v>
      </c>
    </row>
    <row r="135" spans="1:8" ht="114.75" hidden="1" customHeight="1">
      <c r="A135" s="7" t="s">
        <v>357</v>
      </c>
      <c r="B135" s="8" t="s">
        <v>117</v>
      </c>
      <c r="C135" s="8" t="s">
        <v>130</v>
      </c>
      <c r="D135" s="8"/>
      <c r="E135" s="6">
        <v>7.5</v>
      </c>
      <c r="F135" s="6">
        <v>7.5</v>
      </c>
      <c r="G135" s="6">
        <v>7.5</v>
      </c>
      <c r="H135" s="6">
        <v>7.5</v>
      </c>
    </row>
    <row r="136" spans="1:8" ht="34.200000000000003" hidden="1" customHeight="1">
      <c r="A136" s="7" t="s">
        <v>23</v>
      </c>
      <c r="B136" s="8" t="s">
        <v>117</v>
      </c>
      <c r="C136" s="8" t="s">
        <v>130</v>
      </c>
      <c r="D136" s="8" t="s">
        <v>24</v>
      </c>
      <c r="E136" s="6">
        <v>7.5</v>
      </c>
      <c r="F136" s="6">
        <v>7.5</v>
      </c>
      <c r="G136" s="6">
        <v>7.5</v>
      </c>
      <c r="H136" s="6">
        <v>7.5</v>
      </c>
    </row>
    <row r="137" spans="1:8" s="5" customFormat="1" ht="31.2" hidden="1">
      <c r="A137" s="9" t="s">
        <v>131</v>
      </c>
      <c r="B137" s="10" t="s">
        <v>132</v>
      </c>
      <c r="C137" s="10"/>
      <c r="D137" s="10"/>
      <c r="E137" s="11">
        <v>20</v>
      </c>
      <c r="F137" s="11">
        <v>20</v>
      </c>
      <c r="G137" s="11">
        <v>20</v>
      </c>
      <c r="H137" s="11">
        <v>20</v>
      </c>
    </row>
    <row r="138" spans="1:8" ht="31.2" hidden="1">
      <c r="A138" s="7" t="s">
        <v>133</v>
      </c>
      <c r="B138" s="8" t="s">
        <v>132</v>
      </c>
      <c r="C138" s="8" t="s">
        <v>134</v>
      </c>
      <c r="D138" s="8"/>
      <c r="E138" s="6">
        <v>20</v>
      </c>
      <c r="F138" s="6">
        <v>20</v>
      </c>
      <c r="G138" s="6">
        <v>20</v>
      </c>
      <c r="H138" s="6">
        <v>20</v>
      </c>
    </row>
    <row r="139" spans="1:8" ht="31.2" hidden="1">
      <c r="A139" s="7" t="s">
        <v>135</v>
      </c>
      <c r="B139" s="8" t="s">
        <v>132</v>
      </c>
      <c r="C139" s="8" t="s">
        <v>136</v>
      </c>
      <c r="D139" s="8"/>
      <c r="E139" s="6">
        <v>20</v>
      </c>
      <c r="F139" s="6">
        <v>20</v>
      </c>
      <c r="G139" s="6">
        <v>20</v>
      </c>
      <c r="H139" s="6">
        <v>20</v>
      </c>
    </row>
    <row r="140" spans="1:8" ht="31.2" hidden="1">
      <c r="A140" s="7" t="s">
        <v>137</v>
      </c>
      <c r="B140" s="8" t="s">
        <v>132</v>
      </c>
      <c r="C140" s="8" t="s">
        <v>138</v>
      </c>
      <c r="D140" s="8"/>
      <c r="E140" s="6">
        <v>10</v>
      </c>
      <c r="F140" s="6">
        <v>10</v>
      </c>
      <c r="G140" s="6">
        <v>10</v>
      </c>
      <c r="H140" s="6">
        <v>10</v>
      </c>
    </row>
    <row r="141" spans="1:8" ht="15.6" hidden="1">
      <c r="A141" s="7" t="s">
        <v>27</v>
      </c>
      <c r="B141" s="8" t="s">
        <v>132</v>
      </c>
      <c r="C141" s="8" t="s">
        <v>138</v>
      </c>
      <c r="D141" s="8" t="s">
        <v>28</v>
      </c>
      <c r="E141" s="6">
        <v>10</v>
      </c>
      <c r="F141" s="6">
        <v>10</v>
      </c>
      <c r="G141" s="6">
        <v>10</v>
      </c>
      <c r="H141" s="6">
        <v>10</v>
      </c>
    </row>
    <row r="142" spans="1:8" ht="62.4" hidden="1">
      <c r="A142" s="7" t="s">
        <v>139</v>
      </c>
      <c r="B142" s="8" t="s">
        <v>132</v>
      </c>
      <c r="C142" s="8" t="s">
        <v>140</v>
      </c>
      <c r="D142" s="8"/>
      <c r="E142" s="6">
        <v>10</v>
      </c>
      <c r="F142" s="6">
        <v>10</v>
      </c>
      <c r="G142" s="6">
        <v>10</v>
      </c>
      <c r="H142" s="6">
        <v>10</v>
      </c>
    </row>
    <row r="143" spans="1:8" ht="36.6" hidden="1" customHeight="1">
      <c r="A143" s="7" t="s">
        <v>23</v>
      </c>
      <c r="B143" s="8" t="s">
        <v>132</v>
      </c>
      <c r="C143" s="8" t="s">
        <v>140</v>
      </c>
      <c r="D143" s="8" t="s">
        <v>24</v>
      </c>
      <c r="E143" s="6">
        <v>10</v>
      </c>
      <c r="F143" s="6">
        <v>10</v>
      </c>
      <c r="G143" s="6">
        <v>10</v>
      </c>
      <c r="H143" s="6">
        <v>10</v>
      </c>
    </row>
    <row r="144" spans="1:8" s="5" customFormat="1" ht="15.6" hidden="1">
      <c r="A144" s="9" t="s">
        <v>141</v>
      </c>
      <c r="B144" s="10" t="s">
        <v>142</v>
      </c>
      <c r="C144" s="10"/>
      <c r="D144" s="10"/>
      <c r="E144" s="11">
        <v>65530.2</v>
      </c>
      <c r="F144" s="11">
        <f>F145+F158+F180+F210</f>
        <v>65530.200000000004</v>
      </c>
      <c r="G144" s="11">
        <f t="shared" ref="G144:H144" si="8">G145+G158+G180+G210</f>
        <v>65535.200000000004</v>
      </c>
      <c r="H144" s="11">
        <f t="shared" si="8"/>
        <v>65535.200000000004</v>
      </c>
    </row>
    <row r="145" spans="1:8" s="5" customFormat="1" ht="15.6" hidden="1">
      <c r="A145" s="9" t="s">
        <v>143</v>
      </c>
      <c r="B145" s="10" t="s">
        <v>144</v>
      </c>
      <c r="C145" s="10"/>
      <c r="D145" s="10"/>
      <c r="E145" s="11">
        <v>5313.3</v>
      </c>
      <c r="F145" s="11">
        <f>F146</f>
        <v>5313.2999999999993</v>
      </c>
      <c r="G145" s="11">
        <f t="shared" ref="G145:H146" si="9">G146</f>
        <v>5318.2999999999993</v>
      </c>
      <c r="H145" s="11">
        <f t="shared" si="9"/>
        <v>5318.2999999999993</v>
      </c>
    </row>
    <row r="146" spans="1:8" ht="31.2" hidden="1">
      <c r="A146" s="7" t="s">
        <v>118</v>
      </c>
      <c r="B146" s="8" t="s">
        <v>144</v>
      </c>
      <c r="C146" s="8" t="s">
        <v>119</v>
      </c>
      <c r="D146" s="8"/>
      <c r="E146" s="6">
        <v>5313.3</v>
      </c>
      <c r="F146" s="6">
        <f>F147</f>
        <v>5313.2999999999993</v>
      </c>
      <c r="G146" s="6">
        <f t="shared" si="9"/>
        <v>5318.2999999999993</v>
      </c>
      <c r="H146" s="6">
        <f t="shared" si="9"/>
        <v>5318.2999999999993</v>
      </c>
    </row>
    <row r="147" spans="1:8" ht="31.2" hidden="1">
      <c r="A147" s="7" t="s">
        <v>145</v>
      </c>
      <c r="B147" s="8" t="s">
        <v>144</v>
      </c>
      <c r="C147" s="8" t="s">
        <v>146</v>
      </c>
      <c r="D147" s="8"/>
      <c r="E147" s="6">
        <v>5313.3</v>
      </c>
      <c r="F147" s="6">
        <f>F148+F150+F152+F154+F156</f>
        <v>5313.2999999999993</v>
      </c>
      <c r="G147" s="6">
        <f t="shared" ref="G147:H147" si="10">G148+G150+G152+G154+G156</f>
        <v>5318.2999999999993</v>
      </c>
      <c r="H147" s="6">
        <f t="shared" si="10"/>
        <v>5318.2999999999993</v>
      </c>
    </row>
    <row r="148" spans="1:8" ht="93.6" hidden="1">
      <c r="A148" s="7" t="s">
        <v>147</v>
      </c>
      <c r="B148" s="8" t="s">
        <v>144</v>
      </c>
      <c r="C148" s="8" t="s">
        <v>148</v>
      </c>
      <c r="D148" s="8"/>
      <c r="E148" s="6">
        <v>1027.0999999999999</v>
      </c>
      <c r="F148" s="6">
        <f>F149</f>
        <v>1027.0999999999999</v>
      </c>
      <c r="G148" s="6">
        <f>G149</f>
        <v>1027.0999999999999</v>
      </c>
      <c r="H148" s="6">
        <f>H149</f>
        <v>1027.0999999999999</v>
      </c>
    </row>
    <row r="149" spans="1:8" ht="33.6" hidden="1" customHeight="1">
      <c r="A149" s="7" t="s">
        <v>23</v>
      </c>
      <c r="B149" s="8" t="s">
        <v>144</v>
      </c>
      <c r="C149" s="8" t="s">
        <v>148</v>
      </c>
      <c r="D149" s="8" t="s">
        <v>24</v>
      </c>
      <c r="E149" s="6">
        <v>1027.0999999999999</v>
      </c>
      <c r="F149" s="6">
        <v>1027.0999999999999</v>
      </c>
      <c r="G149" s="6">
        <v>1027.0999999999999</v>
      </c>
      <c r="H149" s="6">
        <v>1027.0999999999999</v>
      </c>
    </row>
    <row r="150" spans="1:8" ht="46.8" hidden="1">
      <c r="A150" s="7" t="s">
        <v>149</v>
      </c>
      <c r="B150" s="8" t="s">
        <v>144</v>
      </c>
      <c r="C150" s="8" t="s">
        <v>150</v>
      </c>
      <c r="D150" s="8"/>
      <c r="E150" s="6">
        <v>2443.1999999999998</v>
      </c>
      <c r="F150" s="6">
        <f>F151</f>
        <v>2443.1999999999998</v>
      </c>
      <c r="G150" s="6">
        <f t="shared" ref="G150:H150" si="11">G151</f>
        <v>2443.1999999999998</v>
      </c>
      <c r="H150" s="6">
        <f t="shared" si="11"/>
        <v>2443.1999999999998</v>
      </c>
    </row>
    <row r="151" spans="1:8" ht="30.6" hidden="1" customHeight="1">
      <c r="A151" s="7" t="s">
        <v>23</v>
      </c>
      <c r="B151" s="8" t="s">
        <v>144</v>
      </c>
      <c r="C151" s="8" t="s">
        <v>150</v>
      </c>
      <c r="D151" s="8" t="s">
        <v>24</v>
      </c>
      <c r="E151" s="6">
        <v>2443.1999999999998</v>
      </c>
      <c r="F151" s="6">
        <v>2443.1999999999998</v>
      </c>
      <c r="G151" s="6">
        <v>2443.1999999999998</v>
      </c>
      <c r="H151" s="6">
        <v>2443.1999999999998</v>
      </c>
    </row>
    <row r="152" spans="1:8" ht="31.2" hidden="1">
      <c r="A152" s="7" t="s">
        <v>151</v>
      </c>
      <c r="B152" s="8" t="s">
        <v>144</v>
      </c>
      <c r="C152" s="8" t="s">
        <v>152</v>
      </c>
      <c r="D152" s="8"/>
      <c r="E152" s="6">
        <v>1443</v>
      </c>
      <c r="F152" s="6">
        <f>F153</f>
        <v>1443</v>
      </c>
      <c r="G152" s="6">
        <f t="shared" ref="G152:H152" si="12">G153</f>
        <v>1448</v>
      </c>
      <c r="H152" s="6">
        <f t="shared" si="12"/>
        <v>1448</v>
      </c>
    </row>
    <row r="153" spans="1:8" ht="33" hidden="1" customHeight="1">
      <c r="A153" s="7" t="s">
        <v>23</v>
      </c>
      <c r="B153" s="8" t="s">
        <v>144</v>
      </c>
      <c r="C153" s="8" t="s">
        <v>152</v>
      </c>
      <c r="D153" s="8" t="s">
        <v>24</v>
      </c>
      <c r="E153" s="6">
        <v>1443</v>
      </c>
      <c r="F153" s="6">
        <v>1443</v>
      </c>
      <c r="G153" s="6">
        <v>1448</v>
      </c>
      <c r="H153" s="6">
        <v>1448</v>
      </c>
    </row>
    <row r="154" spans="1:8" ht="62.4" hidden="1">
      <c r="A154" s="7" t="s">
        <v>153</v>
      </c>
      <c r="B154" s="8" t="s">
        <v>144</v>
      </c>
      <c r="C154" s="8" t="s">
        <v>154</v>
      </c>
      <c r="D154" s="8"/>
      <c r="E154" s="6">
        <v>20</v>
      </c>
      <c r="F154" s="6">
        <f>F155</f>
        <v>20</v>
      </c>
      <c r="G154" s="6">
        <f t="shared" ref="G154:H154" si="13">G155</f>
        <v>20</v>
      </c>
      <c r="H154" s="6">
        <f t="shared" si="13"/>
        <v>20</v>
      </c>
    </row>
    <row r="155" spans="1:8" ht="33.6" hidden="1" customHeight="1">
      <c r="A155" s="7" t="s">
        <v>23</v>
      </c>
      <c r="B155" s="8" t="s">
        <v>144</v>
      </c>
      <c r="C155" s="8" t="s">
        <v>154</v>
      </c>
      <c r="D155" s="8" t="s">
        <v>24</v>
      </c>
      <c r="E155" s="6">
        <v>20</v>
      </c>
      <c r="F155" s="6">
        <v>20</v>
      </c>
      <c r="G155" s="6">
        <v>20</v>
      </c>
      <c r="H155" s="6">
        <v>20</v>
      </c>
    </row>
    <row r="156" spans="1:8" ht="34.950000000000003" hidden="1" customHeight="1">
      <c r="A156" s="7" t="s">
        <v>377</v>
      </c>
      <c r="B156" s="8" t="s">
        <v>144</v>
      </c>
      <c r="C156" s="8" t="s">
        <v>155</v>
      </c>
      <c r="D156" s="8"/>
      <c r="E156" s="6">
        <v>380</v>
      </c>
      <c r="F156" s="6">
        <f>F157</f>
        <v>380</v>
      </c>
      <c r="G156" s="6">
        <f t="shared" ref="G156:H156" si="14">G157</f>
        <v>380</v>
      </c>
      <c r="H156" s="6">
        <f t="shared" si="14"/>
        <v>380</v>
      </c>
    </row>
    <row r="157" spans="1:8" ht="33.6" hidden="1" customHeight="1">
      <c r="A157" s="7" t="s">
        <v>23</v>
      </c>
      <c r="B157" s="8" t="s">
        <v>144</v>
      </c>
      <c r="C157" s="8" t="s">
        <v>155</v>
      </c>
      <c r="D157" s="8" t="s">
        <v>24</v>
      </c>
      <c r="E157" s="6">
        <v>380</v>
      </c>
      <c r="F157" s="6">
        <v>380</v>
      </c>
      <c r="G157" s="6">
        <v>380</v>
      </c>
      <c r="H157" s="6">
        <v>380</v>
      </c>
    </row>
    <row r="158" spans="1:8" s="5" customFormat="1" ht="15.6" hidden="1">
      <c r="A158" s="9" t="s">
        <v>156</v>
      </c>
      <c r="B158" s="10" t="s">
        <v>157</v>
      </c>
      <c r="C158" s="10"/>
      <c r="D158" s="10"/>
      <c r="E158" s="11">
        <v>1760</v>
      </c>
      <c r="F158" s="11">
        <f>F159+F173+F176</f>
        <v>1760</v>
      </c>
      <c r="G158" s="11">
        <f t="shared" ref="G158:H158" si="15">G159+G173+G176</f>
        <v>1760</v>
      </c>
      <c r="H158" s="11">
        <f t="shared" si="15"/>
        <v>1760</v>
      </c>
    </row>
    <row r="159" spans="1:8" ht="31.2" hidden="1">
      <c r="A159" s="7" t="s">
        <v>118</v>
      </c>
      <c r="B159" s="8" t="s">
        <v>157</v>
      </c>
      <c r="C159" s="8" t="s">
        <v>119</v>
      </c>
      <c r="D159" s="8"/>
      <c r="E159" s="6">
        <v>1314.6</v>
      </c>
      <c r="F159" s="6">
        <f>F160</f>
        <v>1314.6</v>
      </c>
      <c r="G159" s="6">
        <f t="shared" ref="G159:H159" si="16">G160</f>
        <v>1314.6</v>
      </c>
      <c r="H159" s="6">
        <f t="shared" si="16"/>
        <v>1314.6</v>
      </c>
    </row>
    <row r="160" spans="1:8" ht="31.2" hidden="1">
      <c r="A160" s="7" t="s">
        <v>158</v>
      </c>
      <c r="B160" s="8" t="s">
        <v>157</v>
      </c>
      <c r="C160" s="8" t="s">
        <v>159</v>
      </c>
      <c r="D160" s="8"/>
      <c r="E160" s="6">
        <v>1314.6</v>
      </c>
      <c r="F160" s="6">
        <f>F161+F163+F165+F167+F169+F171</f>
        <v>1314.6</v>
      </c>
      <c r="G160" s="6">
        <f t="shared" ref="G160:H160" si="17">G161+G163+G165+G167+G169+G171</f>
        <v>1314.6</v>
      </c>
      <c r="H160" s="6">
        <f t="shared" si="17"/>
        <v>1314.6</v>
      </c>
    </row>
    <row r="161" spans="1:8" ht="31.2" hidden="1">
      <c r="A161" s="7" t="s">
        <v>160</v>
      </c>
      <c r="B161" s="8" t="s">
        <v>157</v>
      </c>
      <c r="C161" s="8" t="s">
        <v>161</v>
      </c>
      <c r="D161" s="8"/>
      <c r="E161" s="6">
        <v>100</v>
      </c>
      <c r="F161" s="6">
        <f>F162</f>
        <v>100</v>
      </c>
      <c r="G161" s="6">
        <f t="shared" ref="G161:H161" si="18">G162</f>
        <v>100</v>
      </c>
      <c r="H161" s="6">
        <f t="shared" si="18"/>
        <v>100</v>
      </c>
    </row>
    <row r="162" spans="1:8" ht="46.8" hidden="1">
      <c r="A162" s="7" t="s">
        <v>23</v>
      </c>
      <c r="B162" s="8" t="s">
        <v>157</v>
      </c>
      <c r="C162" s="8" t="s">
        <v>161</v>
      </c>
      <c r="D162" s="8" t="s">
        <v>24</v>
      </c>
      <c r="E162" s="6">
        <v>100</v>
      </c>
      <c r="F162" s="6">
        <v>100</v>
      </c>
      <c r="G162" s="6">
        <v>100</v>
      </c>
      <c r="H162" s="6">
        <v>100</v>
      </c>
    </row>
    <row r="163" spans="1:8" ht="31.2" hidden="1">
      <c r="A163" s="7" t="s">
        <v>162</v>
      </c>
      <c r="B163" s="8" t="s">
        <v>157</v>
      </c>
      <c r="C163" s="8" t="s">
        <v>163</v>
      </c>
      <c r="D163" s="8"/>
      <c r="E163" s="6">
        <v>100</v>
      </c>
      <c r="F163" s="6">
        <f>F164</f>
        <v>100</v>
      </c>
      <c r="G163" s="6">
        <f t="shared" ref="G163:H163" si="19">G164</f>
        <v>100</v>
      </c>
      <c r="H163" s="6">
        <f t="shared" si="19"/>
        <v>100</v>
      </c>
    </row>
    <row r="164" spans="1:8" ht="46.8" hidden="1">
      <c r="A164" s="7" t="s">
        <v>23</v>
      </c>
      <c r="B164" s="8" t="s">
        <v>157</v>
      </c>
      <c r="C164" s="8" t="s">
        <v>163</v>
      </c>
      <c r="D164" s="8" t="s">
        <v>24</v>
      </c>
      <c r="E164" s="6">
        <v>100</v>
      </c>
      <c r="F164" s="6">
        <v>100</v>
      </c>
      <c r="G164" s="6">
        <v>100</v>
      </c>
      <c r="H164" s="6">
        <v>100</v>
      </c>
    </row>
    <row r="165" spans="1:8" ht="31.2" hidden="1">
      <c r="A165" s="7" t="s">
        <v>164</v>
      </c>
      <c r="B165" s="8" t="s">
        <v>157</v>
      </c>
      <c r="C165" s="8" t="s">
        <v>165</v>
      </c>
      <c r="D165" s="8"/>
      <c r="E165" s="6">
        <v>1000</v>
      </c>
      <c r="F165" s="6">
        <f>F166</f>
        <v>1000</v>
      </c>
      <c r="G165" s="6">
        <f t="shared" ref="G165:H165" si="20">G166</f>
        <v>1000</v>
      </c>
      <c r="H165" s="6">
        <f t="shared" si="20"/>
        <v>1000</v>
      </c>
    </row>
    <row r="166" spans="1:8" ht="46.8" hidden="1">
      <c r="A166" s="7" t="s">
        <v>23</v>
      </c>
      <c r="B166" s="8" t="s">
        <v>157</v>
      </c>
      <c r="C166" s="8" t="s">
        <v>165</v>
      </c>
      <c r="D166" s="8" t="s">
        <v>24</v>
      </c>
      <c r="E166" s="6">
        <v>1000</v>
      </c>
      <c r="F166" s="6">
        <v>1000</v>
      </c>
      <c r="G166" s="6">
        <v>1000</v>
      </c>
      <c r="H166" s="6">
        <v>1000</v>
      </c>
    </row>
    <row r="167" spans="1:8" ht="31.2" hidden="1">
      <c r="A167" s="7" t="s">
        <v>166</v>
      </c>
      <c r="B167" s="8" t="s">
        <v>157</v>
      </c>
      <c r="C167" s="8" t="s">
        <v>167</v>
      </c>
      <c r="D167" s="8"/>
      <c r="E167" s="6">
        <v>1</v>
      </c>
      <c r="F167" s="6">
        <f>F168</f>
        <v>1</v>
      </c>
      <c r="G167" s="6">
        <f t="shared" ref="G167:H167" si="21">G168</f>
        <v>1</v>
      </c>
      <c r="H167" s="6">
        <f t="shared" si="21"/>
        <v>1</v>
      </c>
    </row>
    <row r="168" spans="1:8" ht="46.8" hidden="1">
      <c r="A168" s="7" t="s">
        <v>23</v>
      </c>
      <c r="B168" s="8" t="s">
        <v>157</v>
      </c>
      <c r="C168" s="8" t="s">
        <v>167</v>
      </c>
      <c r="D168" s="8" t="s">
        <v>24</v>
      </c>
      <c r="E168" s="6">
        <v>1</v>
      </c>
      <c r="F168" s="6">
        <v>1</v>
      </c>
      <c r="G168" s="6">
        <v>1</v>
      </c>
      <c r="H168" s="6">
        <v>1</v>
      </c>
    </row>
    <row r="169" spans="1:8" ht="46.8" hidden="1">
      <c r="A169" s="7" t="s">
        <v>168</v>
      </c>
      <c r="B169" s="8" t="s">
        <v>157</v>
      </c>
      <c r="C169" s="8" t="s">
        <v>169</v>
      </c>
      <c r="D169" s="8"/>
      <c r="E169" s="6">
        <v>13.6</v>
      </c>
      <c r="F169" s="6">
        <f>F170</f>
        <v>13.6</v>
      </c>
      <c r="G169" s="6">
        <f t="shared" ref="G169:H169" si="22">G170</f>
        <v>13.6</v>
      </c>
      <c r="H169" s="6">
        <f t="shared" si="22"/>
        <v>13.6</v>
      </c>
    </row>
    <row r="170" spans="1:8" ht="31.2" hidden="1">
      <c r="A170" s="7" t="s">
        <v>64</v>
      </c>
      <c r="B170" s="8" t="s">
        <v>157</v>
      </c>
      <c r="C170" s="8" t="s">
        <v>169</v>
      </c>
      <c r="D170" s="8" t="s">
        <v>65</v>
      </c>
      <c r="E170" s="6">
        <v>13.6</v>
      </c>
      <c r="F170" s="6">
        <v>13.6</v>
      </c>
      <c r="G170" s="6">
        <v>13.6</v>
      </c>
      <c r="H170" s="6">
        <v>13.6</v>
      </c>
    </row>
    <row r="171" spans="1:8" ht="51.6" hidden="1" customHeight="1">
      <c r="A171" s="7" t="s">
        <v>378</v>
      </c>
      <c r="B171" s="8" t="s">
        <v>157</v>
      </c>
      <c r="C171" s="8" t="s">
        <v>170</v>
      </c>
      <c r="D171" s="8"/>
      <c r="E171" s="6">
        <v>100</v>
      </c>
      <c r="F171" s="6">
        <f>F172</f>
        <v>100</v>
      </c>
      <c r="G171" s="6">
        <f t="shared" ref="G171:H171" si="23">G172</f>
        <v>100</v>
      </c>
      <c r="H171" s="6">
        <f t="shared" si="23"/>
        <v>100</v>
      </c>
    </row>
    <row r="172" spans="1:8" ht="46.8" hidden="1">
      <c r="A172" s="7" t="s">
        <v>23</v>
      </c>
      <c r="B172" s="8" t="s">
        <v>157</v>
      </c>
      <c r="C172" s="8" t="s">
        <v>170</v>
      </c>
      <c r="D172" s="8" t="s">
        <v>24</v>
      </c>
      <c r="E172" s="6">
        <v>100</v>
      </c>
      <c r="F172" s="6">
        <v>100</v>
      </c>
      <c r="G172" s="6">
        <v>100</v>
      </c>
      <c r="H172" s="6">
        <v>100</v>
      </c>
    </row>
    <row r="173" spans="1:8" ht="31.2" hidden="1">
      <c r="A173" s="7" t="s">
        <v>54</v>
      </c>
      <c r="B173" s="8" t="s">
        <v>157</v>
      </c>
      <c r="C173" s="8" t="s">
        <v>55</v>
      </c>
      <c r="D173" s="8"/>
      <c r="E173" s="6">
        <v>444.4</v>
      </c>
      <c r="F173" s="6">
        <f>F174</f>
        <v>444.4</v>
      </c>
      <c r="G173" s="6">
        <f t="shared" ref="G173:H174" si="24">G174</f>
        <v>444.4</v>
      </c>
      <c r="H173" s="6">
        <f t="shared" si="24"/>
        <v>444.4</v>
      </c>
    </row>
    <row r="174" spans="1:8" ht="46.8" hidden="1">
      <c r="A174" s="7" t="s">
        <v>171</v>
      </c>
      <c r="B174" s="8" t="s">
        <v>157</v>
      </c>
      <c r="C174" s="8" t="s">
        <v>172</v>
      </c>
      <c r="D174" s="8"/>
      <c r="E174" s="6">
        <v>444.4</v>
      </c>
      <c r="F174" s="6">
        <f>F175</f>
        <v>444.4</v>
      </c>
      <c r="G174" s="6">
        <f t="shared" si="24"/>
        <v>444.4</v>
      </c>
      <c r="H174" s="6">
        <f t="shared" si="24"/>
        <v>444.4</v>
      </c>
    </row>
    <row r="175" spans="1:8" ht="46.8" hidden="1">
      <c r="A175" s="7" t="s">
        <v>23</v>
      </c>
      <c r="B175" s="8" t="s">
        <v>157</v>
      </c>
      <c r="C175" s="8" t="s">
        <v>172</v>
      </c>
      <c r="D175" s="8" t="s">
        <v>24</v>
      </c>
      <c r="E175" s="6">
        <v>444.4</v>
      </c>
      <c r="F175" s="6">
        <v>444.4</v>
      </c>
      <c r="G175" s="6">
        <v>444.4</v>
      </c>
      <c r="H175" s="6">
        <v>444.4</v>
      </c>
    </row>
    <row r="176" spans="1:8" ht="46.8" hidden="1">
      <c r="A176" s="7" t="s">
        <v>58</v>
      </c>
      <c r="B176" s="8" t="s">
        <v>157</v>
      </c>
      <c r="C176" s="8" t="s">
        <v>59</v>
      </c>
      <c r="D176" s="8"/>
      <c r="E176" s="6">
        <v>1</v>
      </c>
      <c r="F176" s="6">
        <f>F177</f>
        <v>1</v>
      </c>
      <c r="G176" s="6">
        <f t="shared" ref="G176:H178" si="25">G177</f>
        <v>1</v>
      </c>
      <c r="H176" s="6">
        <f t="shared" si="25"/>
        <v>1</v>
      </c>
    </row>
    <row r="177" spans="1:8" ht="46.8" hidden="1">
      <c r="A177" s="7" t="s">
        <v>60</v>
      </c>
      <c r="B177" s="8" t="s">
        <v>157</v>
      </c>
      <c r="C177" s="8" t="s">
        <v>61</v>
      </c>
      <c r="D177" s="8"/>
      <c r="E177" s="6">
        <v>1</v>
      </c>
      <c r="F177" s="6">
        <f>F178</f>
        <v>1</v>
      </c>
      <c r="G177" s="6">
        <f t="shared" si="25"/>
        <v>1</v>
      </c>
      <c r="H177" s="6">
        <f t="shared" si="25"/>
        <v>1</v>
      </c>
    </row>
    <row r="178" spans="1:8" ht="15.6" hidden="1">
      <c r="A178" s="7" t="s">
        <v>62</v>
      </c>
      <c r="B178" s="8" t="s">
        <v>157</v>
      </c>
      <c r="C178" s="8" t="s">
        <v>63</v>
      </c>
      <c r="D178" s="8"/>
      <c r="E178" s="6">
        <v>1</v>
      </c>
      <c r="F178" s="6">
        <f>F179</f>
        <v>1</v>
      </c>
      <c r="G178" s="6">
        <f t="shared" si="25"/>
        <v>1</v>
      </c>
      <c r="H178" s="6">
        <f t="shared" si="25"/>
        <v>1</v>
      </c>
    </row>
    <row r="179" spans="1:8" ht="46.8" hidden="1">
      <c r="A179" s="7" t="s">
        <v>23</v>
      </c>
      <c r="B179" s="8" t="s">
        <v>157</v>
      </c>
      <c r="C179" s="8" t="s">
        <v>63</v>
      </c>
      <c r="D179" s="8" t="s">
        <v>24</v>
      </c>
      <c r="E179" s="6">
        <v>1</v>
      </c>
      <c r="F179" s="6">
        <v>1</v>
      </c>
      <c r="G179" s="6">
        <v>1</v>
      </c>
      <c r="H179" s="6">
        <v>1</v>
      </c>
    </row>
    <row r="180" spans="1:8" s="5" customFormat="1" ht="15.6" hidden="1">
      <c r="A180" s="9" t="s">
        <v>173</v>
      </c>
      <c r="B180" s="10" t="s">
        <v>174</v>
      </c>
      <c r="C180" s="10"/>
      <c r="D180" s="10"/>
      <c r="E180" s="11">
        <v>46670.5</v>
      </c>
      <c r="F180" s="11">
        <f>F181+F203+F206</f>
        <v>46670.5</v>
      </c>
      <c r="G180" s="11">
        <f t="shared" ref="G180:H180" si="26">G181+G203+G206</f>
        <v>46670.5</v>
      </c>
      <c r="H180" s="11">
        <f t="shared" si="26"/>
        <v>46670.5</v>
      </c>
    </row>
    <row r="181" spans="1:8" ht="31.2" hidden="1">
      <c r="A181" s="7" t="s">
        <v>118</v>
      </c>
      <c r="B181" s="8" t="s">
        <v>174</v>
      </c>
      <c r="C181" s="8" t="s">
        <v>119</v>
      </c>
      <c r="D181" s="8"/>
      <c r="E181" s="6">
        <v>44870.5</v>
      </c>
      <c r="F181" s="6">
        <f>F182</f>
        <v>44870.5</v>
      </c>
      <c r="G181" s="6">
        <f t="shared" ref="G181:H181" si="27">G182</f>
        <v>44870.5</v>
      </c>
      <c r="H181" s="6">
        <f t="shared" si="27"/>
        <v>44870.5</v>
      </c>
    </row>
    <row r="182" spans="1:8" ht="31.2" hidden="1">
      <c r="A182" s="7" t="s">
        <v>175</v>
      </c>
      <c r="B182" s="8" t="s">
        <v>174</v>
      </c>
      <c r="C182" s="8" t="s">
        <v>176</v>
      </c>
      <c r="D182" s="8"/>
      <c r="E182" s="6">
        <v>44870.5</v>
      </c>
      <c r="F182" s="6">
        <f>F183+F185+F187+F189+F191+F193+F195+F197+F199+F201</f>
        <v>44870.5</v>
      </c>
      <c r="G182" s="6">
        <f t="shared" ref="G182:H182" si="28">G183+G185+G187+G189+G191+G193+G195+G197+G199+G201</f>
        <v>44870.5</v>
      </c>
      <c r="H182" s="6">
        <f t="shared" si="28"/>
        <v>44870.5</v>
      </c>
    </row>
    <row r="183" spans="1:8" ht="78" hidden="1">
      <c r="A183" s="7" t="s">
        <v>177</v>
      </c>
      <c r="B183" s="8" t="s">
        <v>174</v>
      </c>
      <c r="C183" s="8" t="s">
        <v>178</v>
      </c>
      <c r="D183" s="8"/>
      <c r="E183" s="6">
        <v>8000</v>
      </c>
      <c r="F183" s="6">
        <f>F184</f>
        <v>8000</v>
      </c>
      <c r="G183" s="6">
        <f t="shared" ref="G183:H183" si="29">G184</f>
        <v>8000</v>
      </c>
      <c r="H183" s="6">
        <f t="shared" si="29"/>
        <v>8000</v>
      </c>
    </row>
    <row r="184" spans="1:8" ht="46.8" hidden="1">
      <c r="A184" s="7" t="s">
        <v>23</v>
      </c>
      <c r="B184" s="8" t="s">
        <v>174</v>
      </c>
      <c r="C184" s="8" t="s">
        <v>178</v>
      </c>
      <c r="D184" s="8" t="s">
        <v>24</v>
      </c>
      <c r="E184" s="6">
        <v>8000</v>
      </c>
      <c r="F184" s="6">
        <v>8000</v>
      </c>
      <c r="G184" s="6">
        <v>8000</v>
      </c>
      <c r="H184" s="6">
        <v>8000</v>
      </c>
    </row>
    <row r="185" spans="1:8" ht="62.4" hidden="1">
      <c r="A185" s="7" t="s">
        <v>179</v>
      </c>
      <c r="B185" s="8" t="s">
        <v>174</v>
      </c>
      <c r="C185" s="8" t="s">
        <v>180</v>
      </c>
      <c r="D185" s="8"/>
      <c r="E185" s="6">
        <v>2200</v>
      </c>
      <c r="F185" s="6">
        <f>F186</f>
        <v>2200</v>
      </c>
      <c r="G185" s="6">
        <f t="shared" ref="G185:H185" si="30">G186</f>
        <v>2200</v>
      </c>
      <c r="H185" s="6">
        <f t="shared" si="30"/>
        <v>2200</v>
      </c>
    </row>
    <row r="186" spans="1:8" ht="46.8" hidden="1">
      <c r="A186" s="7" t="s">
        <v>23</v>
      </c>
      <c r="B186" s="8" t="s">
        <v>174</v>
      </c>
      <c r="C186" s="8" t="s">
        <v>180</v>
      </c>
      <c r="D186" s="8" t="s">
        <v>24</v>
      </c>
      <c r="E186" s="6">
        <v>2200</v>
      </c>
      <c r="F186" s="6">
        <v>2200</v>
      </c>
      <c r="G186" s="6">
        <v>2200</v>
      </c>
      <c r="H186" s="6">
        <v>2200</v>
      </c>
    </row>
    <row r="187" spans="1:8" ht="31.2" hidden="1">
      <c r="A187" s="7" t="s">
        <v>181</v>
      </c>
      <c r="B187" s="8" t="s">
        <v>174</v>
      </c>
      <c r="C187" s="8" t="s">
        <v>182</v>
      </c>
      <c r="D187" s="8"/>
      <c r="E187" s="6">
        <v>1800</v>
      </c>
      <c r="F187" s="6">
        <f>F188</f>
        <v>1800</v>
      </c>
      <c r="G187" s="6">
        <f t="shared" ref="G187:H187" si="31">G188</f>
        <v>1800</v>
      </c>
      <c r="H187" s="6">
        <f t="shared" si="31"/>
        <v>1800</v>
      </c>
    </row>
    <row r="188" spans="1:8" ht="46.8" hidden="1">
      <c r="A188" s="7" t="s">
        <v>23</v>
      </c>
      <c r="B188" s="8" t="s">
        <v>174</v>
      </c>
      <c r="C188" s="8" t="s">
        <v>182</v>
      </c>
      <c r="D188" s="8" t="s">
        <v>24</v>
      </c>
      <c r="E188" s="6">
        <v>1800</v>
      </c>
      <c r="F188" s="6">
        <v>1800</v>
      </c>
      <c r="G188" s="6">
        <v>1800</v>
      </c>
      <c r="H188" s="6">
        <v>1800</v>
      </c>
    </row>
    <row r="189" spans="1:8" ht="15.6" hidden="1">
      <c r="A189" s="7" t="s">
        <v>183</v>
      </c>
      <c r="B189" s="8" t="s">
        <v>174</v>
      </c>
      <c r="C189" s="8" t="s">
        <v>184</v>
      </c>
      <c r="D189" s="8"/>
      <c r="E189" s="6">
        <v>23137.599999999999</v>
      </c>
      <c r="F189" s="6">
        <f>F190</f>
        <v>23137.599999999999</v>
      </c>
      <c r="G189" s="6">
        <f t="shared" ref="G189:H189" si="32">G190</f>
        <v>23137.599999999999</v>
      </c>
      <c r="H189" s="6">
        <f t="shared" si="32"/>
        <v>23137.599999999999</v>
      </c>
    </row>
    <row r="190" spans="1:8" ht="46.8" hidden="1">
      <c r="A190" s="7" t="s">
        <v>23</v>
      </c>
      <c r="B190" s="8" t="s">
        <v>174</v>
      </c>
      <c r="C190" s="8" t="s">
        <v>184</v>
      </c>
      <c r="D190" s="8" t="s">
        <v>24</v>
      </c>
      <c r="E190" s="6">
        <v>23137.599999999999</v>
      </c>
      <c r="F190" s="6">
        <v>23137.599999999999</v>
      </c>
      <c r="G190" s="6">
        <v>23137.599999999999</v>
      </c>
      <c r="H190" s="6">
        <v>23137.599999999999</v>
      </c>
    </row>
    <row r="191" spans="1:8" ht="15.6" hidden="1">
      <c r="A191" s="7" t="s">
        <v>379</v>
      </c>
      <c r="B191" s="8" t="s">
        <v>174</v>
      </c>
      <c r="C191" s="8" t="s">
        <v>185</v>
      </c>
      <c r="D191" s="8"/>
      <c r="E191" s="6">
        <v>1100</v>
      </c>
      <c r="F191" s="6">
        <f>F192</f>
        <v>1100</v>
      </c>
      <c r="G191" s="6">
        <f t="shared" ref="G191:H191" si="33">G192</f>
        <v>1100</v>
      </c>
      <c r="H191" s="6">
        <f t="shared" si="33"/>
        <v>1100</v>
      </c>
    </row>
    <row r="192" spans="1:8" ht="46.8" hidden="1">
      <c r="A192" s="7" t="s">
        <v>23</v>
      </c>
      <c r="B192" s="8" t="s">
        <v>174</v>
      </c>
      <c r="C192" s="8" t="s">
        <v>185</v>
      </c>
      <c r="D192" s="8" t="s">
        <v>24</v>
      </c>
      <c r="E192" s="6">
        <v>1100</v>
      </c>
      <c r="F192" s="6">
        <v>1100</v>
      </c>
      <c r="G192" s="6">
        <v>1100</v>
      </c>
      <c r="H192" s="6">
        <v>1100</v>
      </c>
    </row>
    <row r="193" spans="1:8" ht="31.95" hidden="1" customHeight="1">
      <c r="A193" s="7" t="s">
        <v>380</v>
      </c>
      <c r="B193" s="8" t="s">
        <v>174</v>
      </c>
      <c r="C193" s="8" t="s">
        <v>186</v>
      </c>
      <c r="D193" s="8"/>
      <c r="E193" s="6">
        <v>6500</v>
      </c>
      <c r="F193" s="6">
        <f>F194</f>
        <v>6500</v>
      </c>
      <c r="G193" s="6">
        <f t="shared" ref="G193:H193" si="34">G194</f>
        <v>6500</v>
      </c>
      <c r="H193" s="6">
        <f t="shared" si="34"/>
        <v>6500</v>
      </c>
    </row>
    <row r="194" spans="1:8" ht="46.8" hidden="1">
      <c r="A194" s="7" t="s">
        <v>23</v>
      </c>
      <c r="B194" s="8" t="s">
        <v>174</v>
      </c>
      <c r="C194" s="8" t="s">
        <v>186</v>
      </c>
      <c r="D194" s="8" t="s">
        <v>24</v>
      </c>
      <c r="E194" s="6">
        <v>6500</v>
      </c>
      <c r="F194" s="6">
        <v>6500</v>
      </c>
      <c r="G194" s="6">
        <v>6500</v>
      </c>
      <c r="H194" s="6">
        <v>6500</v>
      </c>
    </row>
    <row r="195" spans="1:8" ht="46.8" hidden="1">
      <c r="A195" s="7" t="s">
        <v>187</v>
      </c>
      <c r="B195" s="8" t="s">
        <v>174</v>
      </c>
      <c r="C195" s="8" t="s">
        <v>188</v>
      </c>
      <c r="D195" s="8"/>
      <c r="E195" s="6">
        <v>1350</v>
      </c>
      <c r="F195" s="6">
        <f>F196</f>
        <v>1350</v>
      </c>
      <c r="G195" s="6">
        <f t="shared" ref="G195:H195" si="35">G196</f>
        <v>1350</v>
      </c>
      <c r="H195" s="6">
        <f t="shared" si="35"/>
        <v>1350</v>
      </c>
    </row>
    <row r="196" spans="1:8" ht="46.8" hidden="1">
      <c r="A196" s="7" t="s">
        <v>23</v>
      </c>
      <c r="B196" s="8" t="s">
        <v>174</v>
      </c>
      <c r="C196" s="8" t="s">
        <v>188</v>
      </c>
      <c r="D196" s="8" t="s">
        <v>24</v>
      </c>
      <c r="E196" s="6">
        <v>1350</v>
      </c>
      <c r="F196" s="6">
        <v>1350</v>
      </c>
      <c r="G196" s="6">
        <v>1350</v>
      </c>
      <c r="H196" s="6">
        <v>1350</v>
      </c>
    </row>
    <row r="197" spans="1:8" ht="46.8" hidden="1">
      <c r="A197" s="7" t="s">
        <v>189</v>
      </c>
      <c r="B197" s="8" t="s">
        <v>174</v>
      </c>
      <c r="C197" s="8" t="s">
        <v>190</v>
      </c>
      <c r="D197" s="8"/>
      <c r="E197" s="6">
        <v>692.9</v>
      </c>
      <c r="F197" s="6">
        <f>F198</f>
        <v>692.9</v>
      </c>
      <c r="G197" s="6">
        <f t="shared" ref="G197:H197" si="36">G198</f>
        <v>692.9</v>
      </c>
      <c r="H197" s="6">
        <f t="shared" si="36"/>
        <v>692.9</v>
      </c>
    </row>
    <row r="198" spans="1:8" ht="46.8" hidden="1">
      <c r="A198" s="7" t="s">
        <v>23</v>
      </c>
      <c r="B198" s="8" t="s">
        <v>174</v>
      </c>
      <c r="C198" s="8" t="s">
        <v>190</v>
      </c>
      <c r="D198" s="8" t="s">
        <v>24</v>
      </c>
      <c r="E198" s="6">
        <v>692.9</v>
      </c>
      <c r="F198" s="6">
        <v>692.9</v>
      </c>
      <c r="G198" s="6">
        <v>692.9</v>
      </c>
      <c r="H198" s="6">
        <v>692.9</v>
      </c>
    </row>
    <row r="199" spans="1:8" ht="49.95" hidden="1" customHeight="1">
      <c r="A199" s="7" t="s">
        <v>381</v>
      </c>
      <c r="B199" s="8" t="s">
        <v>174</v>
      </c>
      <c r="C199" s="8" t="s">
        <v>191</v>
      </c>
      <c r="D199" s="8"/>
      <c r="E199" s="6">
        <v>80</v>
      </c>
      <c r="F199" s="6">
        <f>F200</f>
        <v>80</v>
      </c>
      <c r="G199" s="6">
        <f t="shared" ref="G199:H199" si="37">G200</f>
        <v>80</v>
      </c>
      <c r="H199" s="6">
        <f t="shared" si="37"/>
        <v>80</v>
      </c>
    </row>
    <row r="200" spans="1:8" ht="46.8" hidden="1">
      <c r="A200" s="7" t="s">
        <v>23</v>
      </c>
      <c r="B200" s="8" t="s">
        <v>174</v>
      </c>
      <c r="C200" s="8" t="s">
        <v>191</v>
      </c>
      <c r="D200" s="8" t="s">
        <v>24</v>
      </c>
      <c r="E200" s="6">
        <v>80</v>
      </c>
      <c r="F200" s="6">
        <v>80</v>
      </c>
      <c r="G200" s="6">
        <v>80</v>
      </c>
      <c r="H200" s="6">
        <v>80</v>
      </c>
    </row>
    <row r="201" spans="1:8" ht="15.6" hidden="1">
      <c r="A201" s="7" t="s">
        <v>382</v>
      </c>
      <c r="B201" s="8" t="s">
        <v>174</v>
      </c>
      <c r="C201" s="8" t="s">
        <v>192</v>
      </c>
      <c r="D201" s="8"/>
      <c r="E201" s="6">
        <v>10</v>
      </c>
      <c r="F201" s="6">
        <f>F202</f>
        <v>10</v>
      </c>
      <c r="G201" s="6">
        <f t="shared" ref="G201:H201" si="38">G202</f>
        <v>10</v>
      </c>
      <c r="H201" s="6">
        <f t="shared" si="38"/>
        <v>10</v>
      </c>
    </row>
    <row r="202" spans="1:8" ht="46.8" hidden="1">
      <c r="A202" s="7" t="s">
        <v>23</v>
      </c>
      <c r="B202" s="8" t="s">
        <v>174</v>
      </c>
      <c r="C202" s="8" t="s">
        <v>192</v>
      </c>
      <c r="D202" s="8" t="s">
        <v>24</v>
      </c>
      <c r="E202" s="6">
        <v>10</v>
      </c>
      <c r="F202" s="6">
        <v>10</v>
      </c>
      <c r="G202" s="6">
        <v>10</v>
      </c>
      <c r="H202" s="6">
        <v>10</v>
      </c>
    </row>
    <row r="203" spans="1:8" ht="31.2" hidden="1">
      <c r="A203" s="7" t="s">
        <v>54</v>
      </c>
      <c r="B203" s="8" t="s">
        <v>174</v>
      </c>
      <c r="C203" s="8" t="s">
        <v>55</v>
      </c>
      <c r="D203" s="8"/>
      <c r="E203" s="6">
        <v>200</v>
      </c>
      <c r="F203" s="6">
        <f>F204</f>
        <v>200</v>
      </c>
      <c r="G203" s="6">
        <f t="shared" ref="G203:H203" si="39">G204</f>
        <v>200</v>
      </c>
      <c r="H203" s="6">
        <f t="shared" si="39"/>
        <v>200</v>
      </c>
    </row>
    <row r="204" spans="1:8" ht="62.4" hidden="1">
      <c r="A204" s="7" t="s">
        <v>193</v>
      </c>
      <c r="B204" s="8" t="s">
        <v>174</v>
      </c>
      <c r="C204" s="8" t="s">
        <v>194</v>
      </c>
      <c r="D204" s="8"/>
      <c r="E204" s="6">
        <v>200</v>
      </c>
      <c r="F204" s="6">
        <f>F205</f>
        <v>200</v>
      </c>
      <c r="G204" s="6">
        <f t="shared" ref="G204:H204" si="40">G205</f>
        <v>200</v>
      </c>
      <c r="H204" s="6">
        <f t="shared" si="40"/>
        <v>200</v>
      </c>
    </row>
    <row r="205" spans="1:8" ht="46.8" hidden="1">
      <c r="A205" s="7" t="s">
        <v>23</v>
      </c>
      <c r="B205" s="8" t="s">
        <v>174</v>
      </c>
      <c r="C205" s="8" t="s">
        <v>194</v>
      </c>
      <c r="D205" s="8" t="s">
        <v>24</v>
      </c>
      <c r="E205" s="6">
        <v>200</v>
      </c>
      <c r="F205" s="6">
        <v>200</v>
      </c>
      <c r="G205" s="6">
        <v>200</v>
      </c>
      <c r="H205" s="6">
        <v>200</v>
      </c>
    </row>
    <row r="206" spans="1:8" ht="46.8" hidden="1">
      <c r="A206" s="7" t="s">
        <v>195</v>
      </c>
      <c r="B206" s="8" t="s">
        <v>174</v>
      </c>
      <c r="C206" s="8" t="s">
        <v>196</v>
      </c>
      <c r="D206" s="8"/>
      <c r="E206" s="6">
        <v>1600</v>
      </c>
      <c r="F206" s="6">
        <f>F207</f>
        <v>1600</v>
      </c>
      <c r="G206" s="6">
        <f t="shared" ref="G206:H206" si="41">G207</f>
        <v>1600</v>
      </c>
      <c r="H206" s="6">
        <f t="shared" si="41"/>
        <v>1600</v>
      </c>
    </row>
    <row r="207" spans="1:8" ht="31.2" hidden="1">
      <c r="A207" s="7" t="s">
        <v>374</v>
      </c>
      <c r="B207" s="8" t="s">
        <v>174</v>
      </c>
      <c r="C207" s="8" t="s">
        <v>358</v>
      </c>
      <c r="D207" s="8"/>
      <c r="E207" s="6">
        <v>1600</v>
      </c>
      <c r="F207" s="6">
        <f>F208+F209</f>
        <v>1600</v>
      </c>
      <c r="G207" s="6">
        <f t="shared" ref="G207:H207" si="42">G208+G209</f>
        <v>1600</v>
      </c>
      <c r="H207" s="6">
        <f t="shared" si="42"/>
        <v>1600</v>
      </c>
    </row>
    <row r="208" spans="1:8" ht="46.8" hidden="1">
      <c r="A208" s="7" t="s">
        <v>23</v>
      </c>
      <c r="B208" s="8" t="s">
        <v>174</v>
      </c>
      <c r="C208" s="8" t="s">
        <v>358</v>
      </c>
      <c r="D208" s="8" t="s">
        <v>24</v>
      </c>
      <c r="E208" s="6">
        <v>1400</v>
      </c>
      <c r="F208" s="6">
        <v>1400</v>
      </c>
      <c r="G208" s="6">
        <v>1400</v>
      </c>
      <c r="H208" s="6">
        <v>1400</v>
      </c>
    </row>
    <row r="209" spans="1:8" ht="46.8" hidden="1">
      <c r="A209" s="7" t="s">
        <v>84</v>
      </c>
      <c r="B209" s="8" t="s">
        <v>174</v>
      </c>
      <c r="C209" s="8" t="s">
        <v>358</v>
      </c>
      <c r="D209" s="8" t="s">
        <v>85</v>
      </c>
      <c r="E209" s="6">
        <v>200</v>
      </c>
      <c r="F209" s="6">
        <v>200</v>
      </c>
      <c r="G209" s="6">
        <v>200</v>
      </c>
      <c r="H209" s="6">
        <v>200</v>
      </c>
    </row>
    <row r="210" spans="1:8" s="5" customFormat="1" ht="31.2" hidden="1">
      <c r="A210" s="9" t="s">
        <v>197</v>
      </c>
      <c r="B210" s="10" t="s">
        <v>198</v>
      </c>
      <c r="C210" s="10"/>
      <c r="D210" s="10"/>
      <c r="E210" s="11">
        <v>11786.4</v>
      </c>
      <c r="F210" s="11">
        <f>F211+F220</f>
        <v>11786.4</v>
      </c>
      <c r="G210" s="11">
        <f t="shared" ref="G210:H210" si="43">G211+G220</f>
        <v>11786.4</v>
      </c>
      <c r="H210" s="11">
        <f t="shared" si="43"/>
        <v>11786.4</v>
      </c>
    </row>
    <row r="211" spans="1:8" ht="31.2" hidden="1">
      <c r="A211" s="7" t="s">
        <v>118</v>
      </c>
      <c r="B211" s="8" t="s">
        <v>198</v>
      </c>
      <c r="C211" s="8" t="s">
        <v>119</v>
      </c>
      <c r="D211" s="8"/>
      <c r="E211" s="6">
        <v>11780.4</v>
      </c>
      <c r="F211" s="6">
        <f>F212+F216</f>
        <v>11780.4</v>
      </c>
      <c r="G211" s="6">
        <f t="shared" ref="G211:H211" si="44">G212+G216</f>
        <v>11780.4</v>
      </c>
      <c r="H211" s="6">
        <f t="shared" si="44"/>
        <v>11780.4</v>
      </c>
    </row>
    <row r="212" spans="1:8" ht="31.2" hidden="1">
      <c r="A212" s="7" t="s">
        <v>145</v>
      </c>
      <c r="B212" s="8" t="s">
        <v>198</v>
      </c>
      <c r="C212" s="8" t="s">
        <v>146</v>
      </c>
      <c r="D212" s="8"/>
      <c r="E212" s="6">
        <v>782.9</v>
      </c>
      <c r="F212" s="6">
        <f>F213</f>
        <v>782.9</v>
      </c>
      <c r="G212" s="6">
        <f t="shared" ref="G212:H212" si="45">G213</f>
        <v>782.9</v>
      </c>
      <c r="H212" s="6">
        <f t="shared" si="45"/>
        <v>782.9</v>
      </c>
    </row>
    <row r="213" spans="1:8" ht="31.2" hidden="1">
      <c r="A213" s="7" t="s">
        <v>199</v>
      </c>
      <c r="B213" s="8" t="s">
        <v>198</v>
      </c>
      <c r="C213" s="8" t="s">
        <v>200</v>
      </c>
      <c r="D213" s="8"/>
      <c r="E213" s="6">
        <v>782.9</v>
      </c>
      <c r="F213" s="6">
        <f>F214+F215</f>
        <v>782.9</v>
      </c>
      <c r="G213" s="6">
        <f t="shared" ref="G213:H213" si="46">G214+G215</f>
        <v>782.9</v>
      </c>
      <c r="H213" s="6">
        <f t="shared" si="46"/>
        <v>782.9</v>
      </c>
    </row>
    <row r="214" spans="1:8" ht="78" hidden="1">
      <c r="A214" s="7" t="s">
        <v>14</v>
      </c>
      <c r="B214" s="8" t="s">
        <v>198</v>
      </c>
      <c r="C214" s="8" t="s">
        <v>200</v>
      </c>
      <c r="D214" s="8" t="s">
        <v>15</v>
      </c>
      <c r="E214" s="6">
        <v>772.6</v>
      </c>
      <c r="F214" s="6">
        <v>772.6</v>
      </c>
      <c r="G214" s="6">
        <v>772.6</v>
      </c>
      <c r="H214" s="6">
        <v>772.6</v>
      </c>
    </row>
    <row r="215" spans="1:8" ht="46.8" hidden="1">
      <c r="A215" s="7" t="s">
        <v>23</v>
      </c>
      <c r="B215" s="8" t="s">
        <v>198</v>
      </c>
      <c r="C215" s="8" t="s">
        <v>200</v>
      </c>
      <c r="D215" s="8" t="s">
        <v>24</v>
      </c>
      <c r="E215" s="6">
        <v>10.3</v>
      </c>
      <c r="F215" s="6">
        <v>10.3</v>
      </c>
      <c r="G215" s="6">
        <v>10.3</v>
      </c>
      <c r="H215" s="6">
        <v>10.3</v>
      </c>
    </row>
    <row r="216" spans="1:8" ht="31.2" hidden="1">
      <c r="A216" s="7" t="s">
        <v>201</v>
      </c>
      <c r="B216" s="8" t="s">
        <v>198</v>
      </c>
      <c r="C216" s="8" t="s">
        <v>202</v>
      </c>
      <c r="D216" s="8"/>
      <c r="E216" s="6">
        <v>10997.5</v>
      </c>
      <c r="F216" s="6">
        <f>F217</f>
        <v>10997.5</v>
      </c>
      <c r="G216" s="6">
        <f t="shared" ref="G216:H216" si="47">G217</f>
        <v>10997.5</v>
      </c>
      <c r="H216" s="6">
        <f t="shared" si="47"/>
        <v>10997.5</v>
      </c>
    </row>
    <row r="217" spans="1:8" ht="31.2" hidden="1">
      <c r="A217" s="7" t="s">
        <v>203</v>
      </c>
      <c r="B217" s="8" t="s">
        <v>198</v>
      </c>
      <c r="C217" s="8" t="s">
        <v>204</v>
      </c>
      <c r="D217" s="8"/>
      <c r="E217" s="6">
        <v>10997.5</v>
      </c>
      <c r="F217" s="6">
        <f>F218+F219</f>
        <v>10997.5</v>
      </c>
      <c r="G217" s="6">
        <f t="shared" ref="G217:H217" si="48">G218+G219</f>
        <v>10997.5</v>
      </c>
      <c r="H217" s="6">
        <f t="shared" si="48"/>
        <v>10997.5</v>
      </c>
    </row>
    <row r="218" spans="1:8" ht="78" hidden="1">
      <c r="A218" s="7" t="s">
        <v>14</v>
      </c>
      <c r="B218" s="8" t="s">
        <v>198</v>
      </c>
      <c r="C218" s="8" t="s">
        <v>204</v>
      </c>
      <c r="D218" s="8" t="s">
        <v>15</v>
      </c>
      <c r="E218" s="6">
        <v>10640.5</v>
      </c>
      <c r="F218" s="6">
        <v>10640.5</v>
      </c>
      <c r="G218" s="6">
        <v>10640.5</v>
      </c>
      <c r="H218" s="6">
        <v>10640.5</v>
      </c>
    </row>
    <row r="219" spans="1:8" ht="46.8" hidden="1">
      <c r="A219" s="7" t="s">
        <v>23</v>
      </c>
      <c r="B219" s="8" t="s">
        <v>198</v>
      </c>
      <c r="C219" s="8" t="s">
        <v>204</v>
      </c>
      <c r="D219" s="8" t="s">
        <v>24</v>
      </c>
      <c r="E219" s="6">
        <v>357</v>
      </c>
      <c r="F219" s="6">
        <v>357</v>
      </c>
      <c r="G219" s="6">
        <v>357</v>
      </c>
      <c r="H219" s="6">
        <v>357</v>
      </c>
    </row>
    <row r="220" spans="1:8" ht="31.2" hidden="1">
      <c r="A220" s="7" t="s">
        <v>18</v>
      </c>
      <c r="B220" s="8" t="s">
        <v>198</v>
      </c>
      <c r="C220" s="8" t="s">
        <v>19</v>
      </c>
      <c r="D220" s="8"/>
      <c r="E220" s="6">
        <v>6</v>
      </c>
      <c r="F220" s="6">
        <f>F221</f>
        <v>6</v>
      </c>
      <c r="G220" s="6">
        <f t="shared" ref="G220:H220" si="49">G221</f>
        <v>6</v>
      </c>
      <c r="H220" s="6">
        <f t="shared" si="49"/>
        <v>6</v>
      </c>
    </row>
    <row r="221" spans="1:8" ht="31.2" hidden="1">
      <c r="A221" s="7" t="s">
        <v>20</v>
      </c>
      <c r="B221" s="8" t="s">
        <v>198</v>
      </c>
      <c r="C221" s="8" t="s">
        <v>21</v>
      </c>
      <c r="D221" s="8"/>
      <c r="E221" s="6">
        <v>6</v>
      </c>
      <c r="F221" s="6">
        <f>F222</f>
        <v>6</v>
      </c>
      <c r="G221" s="6">
        <f t="shared" ref="G221:H221" si="50">G222</f>
        <v>6</v>
      </c>
      <c r="H221" s="6">
        <f t="shared" si="50"/>
        <v>6</v>
      </c>
    </row>
    <row r="222" spans="1:8" ht="93.6" hidden="1">
      <c r="A222" s="7" t="s">
        <v>354</v>
      </c>
      <c r="B222" s="8" t="s">
        <v>198</v>
      </c>
      <c r="C222" s="8" t="s">
        <v>22</v>
      </c>
      <c r="D222" s="8"/>
      <c r="E222" s="6">
        <v>6</v>
      </c>
      <c r="F222" s="6">
        <f>F223</f>
        <v>6</v>
      </c>
      <c r="G222" s="6">
        <f t="shared" ref="G222:H222" si="51">G223</f>
        <v>6</v>
      </c>
      <c r="H222" s="6">
        <f t="shared" si="51"/>
        <v>6</v>
      </c>
    </row>
    <row r="223" spans="1:8" ht="46.8" hidden="1">
      <c r="A223" s="7" t="s">
        <v>23</v>
      </c>
      <c r="B223" s="8" t="s">
        <v>198</v>
      </c>
      <c r="C223" s="8" t="s">
        <v>22</v>
      </c>
      <c r="D223" s="8" t="s">
        <v>24</v>
      </c>
      <c r="E223" s="6">
        <v>6</v>
      </c>
      <c r="F223" s="6">
        <v>6</v>
      </c>
      <c r="G223" s="6">
        <v>6</v>
      </c>
      <c r="H223" s="6">
        <v>6</v>
      </c>
    </row>
    <row r="224" spans="1:8" s="5" customFormat="1" ht="15.6">
      <c r="A224" s="9" t="s">
        <v>205</v>
      </c>
      <c r="B224" s="10" t="s">
        <v>206</v>
      </c>
      <c r="C224" s="10"/>
      <c r="D224" s="10"/>
      <c r="E224" s="11">
        <v>1162685</v>
      </c>
      <c r="F224" s="11">
        <f>F225+F230+F247+F256+F275</f>
        <v>1162685</v>
      </c>
      <c r="G224" s="11">
        <f t="shared" ref="G224:H224" si="52">G225+G230+G247+G256+G275</f>
        <v>1162685</v>
      </c>
      <c r="H224" s="11">
        <f t="shared" si="52"/>
        <v>1162685</v>
      </c>
    </row>
    <row r="225" spans="1:8" s="5" customFormat="1" ht="15.6" hidden="1">
      <c r="A225" s="9" t="s">
        <v>207</v>
      </c>
      <c r="B225" s="10" t="s">
        <v>208</v>
      </c>
      <c r="C225" s="10"/>
      <c r="D225" s="10"/>
      <c r="E225" s="11">
        <v>504536.3</v>
      </c>
      <c r="F225" s="11">
        <v>504536.3</v>
      </c>
      <c r="G225" s="11">
        <v>504536.3</v>
      </c>
      <c r="H225" s="11">
        <v>504536.3</v>
      </c>
    </row>
    <row r="226" spans="1:8" ht="15.6" hidden="1">
      <c r="A226" s="7" t="s">
        <v>209</v>
      </c>
      <c r="B226" s="8" t="s">
        <v>208</v>
      </c>
      <c r="C226" s="8" t="s">
        <v>210</v>
      </c>
      <c r="D226" s="8"/>
      <c r="E226" s="6">
        <v>504536.3</v>
      </c>
      <c r="F226" s="6">
        <v>504536.3</v>
      </c>
      <c r="G226" s="6">
        <v>504536.3</v>
      </c>
      <c r="H226" s="6">
        <v>504536.3</v>
      </c>
    </row>
    <row r="227" spans="1:8" ht="31.2" hidden="1">
      <c r="A227" s="7" t="s">
        <v>211</v>
      </c>
      <c r="B227" s="8" t="s">
        <v>208</v>
      </c>
      <c r="C227" s="8" t="s">
        <v>212</v>
      </c>
      <c r="D227" s="8"/>
      <c r="E227" s="6">
        <v>504536.3</v>
      </c>
      <c r="F227" s="6">
        <v>504536.3</v>
      </c>
      <c r="G227" s="6">
        <v>504536.3</v>
      </c>
      <c r="H227" s="6">
        <v>504536.3</v>
      </c>
    </row>
    <row r="228" spans="1:8" ht="62.4" hidden="1">
      <c r="A228" s="7" t="s">
        <v>369</v>
      </c>
      <c r="B228" s="8" t="s">
        <v>208</v>
      </c>
      <c r="C228" s="8" t="s">
        <v>213</v>
      </c>
      <c r="D228" s="8"/>
      <c r="E228" s="6">
        <v>504536.3</v>
      </c>
      <c r="F228" s="6">
        <v>504536.3</v>
      </c>
      <c r="G228" s="6">
        <v>504536.3</v>
      </c>
      <c r="H228" s="6">
        <v>504536.3</v>
      </c>
    </row>
    <row r="229" spans="1:8" ht="46.8" hidden="1">
      <c r="A229" s="7" t="s">
        <v>84</v>
      </c>
      <c r="B229" s="8" t="s">
        <v>208</v>
      </c>
      <c r="C229" s="8" t="s">
        <v>213</v>
      </c>
      <c r="D229" s="8" t="s">
        <v>85</v>
      </c>
      <c r="E229" s="6">
        <v>504536.3</v>
      </c>
      <c r="F229" s="6">
        <v>504536.3</v>
      </c>
      <c r="G229" s="6">
        <v>504536.3</v>
      </c>
      <c r="H229" s="6">
        <v>504536.3</v>
      </c>
    </row>
    <row r="230" spans="1:8" s="5" customFormat="1" ht="15.6" hidden="1">
      <c r="A230" s="9" t="s">
        <v>214</v>
      </c>
      <c r="B230" s="10" t="s">
        <v>215</v>
      </c>
      <c r="C230" s="10"/>
      <c r="D230" s="10"/>
      <c r="E230" s="11">
        <v>477093.2</v>
      </c>
      <c r="F230" s="11">
        <v>477093.2</v>
      </c>
      <c r="G230" s="11">
        <v>477093.2</v>
      </c>
      <c r="H230" s="11">
        <v>477093.2</v>
      </c>
    </row>
    <row r="231" spans="1:8" ht="15.6" hidden="1">
      <c r="A231" s="7" t="s">
        <v>209</v>
      </c>
      <c r="B231" s="8" t="s">
        <v>215</v>
      </c>
      <c r="C231" s="8" t="s">
        <v>210</v>
      </c>
      <c r="D231" s="8"/>
      <c r="E231" s="6">
        <v>477093.2</v>
      </c>
      <c r="F231" s="6">
        <v>477093.2</v>
      </c>
      <c r="G231" s="6">
        <v>477093.2</v>
      </c>
      <c r="H231" s="6">
        <v>477093.2</v>
      </c>
    </row>
    <row r="232" spans="1:8" ht="15.6" hidden="1">
      <c r="A232" s="7" t="s">
        <v>216</v>
      </c>
      <c r="B232" s="8" t="s">
        <v>215</v>
      </c>
      <c r="C232" s="8" t="s">
        <v>217</v>
      </c>
      <c r="D232" s="8"/>
      <c r="E232" s="6">
        <v>473003.2</v>
      </c>
      <c r="F232" s="6">
        <v>473003.2</v>
      </c>
      <c r="G232" s="6">
        <v>473003.2</v>
      </c>
      <c r="H232" s="6">
        <v>473003.2</v>
      </c>
    </row>
    <row r="233" spans="1:8" ht="62.4" hidden="1">
      <c r="A233" s="7" t="s">
        <v>218</v>
      </c>
      <c r="B233" s="8" t="s">
        <v>215</v>
      </c>
      <c r="C233" s="8" t="s">
        <v>219</v>
      </c>
      <c r="D233" s="8"/>
      <c r="E233" s="6">
        <v>414746.6</v>
      </c>
      <c r="F233" s="6">
        <v>414746.6</v>
      </c>
      <c r="G233" s="6">
        <v>414746.6</v>
      </c>
      <c r="H233" s="6">
        <v>414746.6</v>
      </c>
    </row>
    <row r="234" spans="1:8" ht="46.8" hidden="1">
      <c r="A234" s="7" t="s">
        <v>84</v>
      </c>
      <c r="B234" s="8" t="s">
        <v>215</v>
      </c>
      <c r="C234" s="8" t="s">
        <v>219</v>
      </c>
      <c r="D234" s="8" t="s">
        <v>85</v>
      </c>
      <c r="E234" s="6">
        <v>414746.6</v>
      </c>
      <c r="F234" s="6">
        <v>414746.6</v>
      </c>
      <c r="G234" s="6">
        <v>414746.6</v>
      </c>
      <c r="H234" s="6">
        <v>414746.6</v>
      </c>
    </row>
    <row r="235" spans="1:8" ht="93.6" hidden="1">
      <c r="A235" s="7" t="s">
        <v>359</v>
      </c>
      <c r="B235" s="8" t="s">
        <v>215</v>
      </c>
      <c r="C235" s="8" t="s">
        <v>220</v>
      </c>
      <c r="D235" s="8"/>
      <c r="E235" s="6">
        <v>27235.3</v>
      </c>
      <c r="F235" s="6">
        <v>27235.3</v>
      </c>
      <c r="G235" s="6">
        <v>27235.3</v>
      </c>
      <c r="H235" s="6">
        <v>27235.3</v>
      </c>
    </row>
    <row r="236" spans="1:8" ht="78" hidden="1">
      <c r="A236" s="7" t="s">
        <v>14</v>
      </c>
      <c r="B236" s="8" t="s">
        <v>215</v>
      </c>
      <c r="C236" s="8" t="s">
        <v>220</v>
      </c>
      <c r="D236" s="8" t="s">
        <v>15</v>
      </c>
      <c r="E236" s="6">
        <v>22440.7</v>
      </c>
      <c r="F236" s="6">
        <v>22440.7</v>
      </c>
      <c r="G236" s="6">
        <v>22440.7</v>
      </c>
      <c r="H236" s="6">
        <v>22440.7</v>
      </c>
    </row>
    <row r="237" spans="1:8" ht="46.8" hidden="1">
      <c r="A237" s="7" t="s">
        <v>23</v>
      </c>
      <c r="B237" s="8" t="s">
        <v>215</v>
      </c>
      <c r="C237" s="8" t="s">
        <v>220</v>
      </c>
      <c r="D237" s="8" t="s">
        <v>24</v>
      </c>
      <c r="E237" s="6">
        <v>4717</v>
      </c>
      <c r="F237" s="6">
        <v>4717</v>
      </c>
      <c r="G237" s="6">
        <v>4717</v>
      </c>
      <c r="H237" s="6">
        <v>4717</v>
      </c>
    </row>
    <row r="238" spans="1:8" ht="15.6" hidden="1">
      <c r="A238" s="7" t="s">
        <v>27</v>
      </c>
      <c r="B238" s="8" t="s">
        <v>215</v>
      </c>
      <c r="C238" s="8" t="s">
        <v>220</v>
      </c>
      <c r="D238" s="8" t="s">
        <v>28</v>
      </c>
      <c r="E238" s="6">
        <v>77.599999999999994</v>
      </c>
      <c r="F238" s="6">
        <v>77.599999999999994</v>
      </c>
      <c r="G238" s="6">
        <v>77.599999999999994</v>
      </c>
      <c r="H238" s="6">
        <v>77.599999999999994</v>
      </c>
    </row>
    <row r="239" spans="1:8" ht="78" hidden="1">
      <c r="A239" s="7" t="s">
        <v>370</v>
      </c>
      <c r="B239" s="8" t="s">
        <v>215</v>
      </c>
      <c r="C239" s="8" t="s">
        <v>221</v>
      </c>
      <c r="D239" s="8"/>
      <c r="E239" s="6">
        <v>31021.3</v>
      </c>
      <c r="F239" s="6">
        <v>31021.3</v>
      </c>
      <c r="G239" s="6">
        <v>31021.3</v>
      </c>
      <c r="H239" s="6">
        <v>31021.3</v>
      </c>
    </row>
    <row r="240" spans="1:8" ht="78" hidden="1">
      <c r="A240" s="7" t="s">
        <v>14</v>
      </c>
      <c r="B240" s="8" t="s">
        <v>215</v>
      </c>
      <c r="C240" s="8" t="s">
        <v>221</v>
      </c>
      <c r="D240" s="8" t="s">
        <v>15</v>
      </c>
      <c r="E240" s="6">
        <v>23277</v>
      </c>
      <c r="F240" s="6">
        <v>23277</v>
      </c>
      <c r="G240" s="6">
        <v>23277</v>
      </c>
      <c r="H240" s="6">
        <v>23277</v>
      </c>
    </row>
    <row r="241" spans="1:8" ht="46.8" hidden="1">
      <c r="A241" s="7" t="s">
        <v>23</v>
      </c>
      <c r="B241" s="8" t="s">
        <v>215</v>
      </c>
      <c r="C241" s="8" t="s">
        <v>221</v>
      </c>
      <c r="D241" s="8" t="s">
        <v>24</v>
      </c>
      <c r="E241" s="6">
        <v>6209.1</v>
      </c>
      <c r="F241" s="6">
        <v>6209.1</v>
      </c>
      <c r="G241" s="6">
        <v>6209.1</v>
      </c>
      <c r="H241" s="6">
        <v>6209.1</v>
      </c>
    </row>
    <row r="242" spans="1:8" ht="31.2" hidden="1">
      <c r="A242" s="7" t="s">
        <v>222</v>
      </c>
      <c r="B242" s="8" t="s">
        <v>215</v>
      </c>
      <c r="C242" s="8" t="s">
        <v>221</v>
      </c>
      <c r="D242" s="8" t="s">
        <v>223</v>
      </c>
      <c r="E242" s="6">
        <v>642.6</v>
      </c>
      <c r="F242" s="6">
        <v>642.6</v>
      </c>
      <c r="G242" s="6">
        <v>642.6</v>
      </c>
      <c r="H242" s="6">
        <v>642.6</v>
      </c>
    </row>
    <row r="243" spans="1:8" ht="15.6" hidden="1">
      <c r="A243" s="7" t="s">
        <v>27</v>
      </c>
      <c r="B243" s="8" t="s">
        <v>215</v>
      </c>
      <c r="C243" s="8" t="s">
        <v>221</v>
      </c>
      <c r="D243" s="8" t="s">
        <v>28</v>
      </c>
      <c r="E243" s="6">
        <v>892.6</v>
      </c>
      <c r="F243" s="6">
        <v>892.6</v>
      </c>
      <c r="G243" s="6">
        <v>892.6</v>
      </c>
      <c r="H243" s="6">
        <v>892.6</v>
      </c>
    </row>
    <row r="244" spans="1:8" ht="15.6" hidden="1">
      <c r="A244" s="7" t="s">
        <v>224</v>
      </c>
      <c r="B244" s="8" t="s">
        <v>215</v>
      </c>
      <c r="C244" s="8" t="s">
        <v>225</v>
      </c>
      <c r="D244" s="8"/>
      <c r="E244" s="6">
        <v>4090</v>
      </c>
      <c r="F244" s="6">
        <v>4090</v>
      </c>
      <c r="G244" s="6">
        <v>4090</v>
      </c>
      <c r="H244" s="6">
        <v>4090</v>
      </c>
    </row>
    <row r="245" spans="1:8" ht="15.6" hidden="1">
      <c r="A245" s="7" t="s">
        <v>226</v>
      </c>
      <c r="B245" s="8" t="s">
        <v>215</v>
      </c>
      <c r="C245" s="8" t="s">
        <v>227</v>
      </c>
      <c r="D245" s="8"/>
      <c r="E245" s="6">
        <v>4090</v>
      </c>
      <c r="F245" s="6">
        <v>4090</v>
      </c>
      <c r="G245" s="6">
        <v>4090</v>
      </c>
      <c r="H245" s="6">
        <v>4090</v>
      </c>
    </row>
    <row r="246" spans="1:8" ht="46.8" hidden="1">
      <c r="A246" s="7" t="s">
        <v>84</v>
      </c>
      <c r="B246" s="8" t="s">
        <v>215</v>
      </c>
      <c r="C246" s="8" t="s">
        <v>227</v>
      </c>
      <c r="D246" s="8" t="s">
        <v>85</v>
      </c>
      <c r="E246" s="6">
        <v>4090</v>
      </c>
      <c r="F246" s="6">
        <v>4090</v>
      </c>
      <c r="G246" s="6">
        <v>4090</v>
      </c>
      <c r="H246" s="6">
        <v>4090</v>
      </c>
    </row>
    <row r="247" spans="1:8" s="5" customFormat="1" ht="15.6" hidden="1">
      <c r="A247" s="9" t="s">
        <v>228</v>
      </c>
      <c r="B247" s="10" t="s">
        <v>229</v>
      </c>
      <c r="C247" s="10"/>
      <c r="D247" s="10"/>
      <c r="E247" s="11">
        <v>126895.6</v>
      </c>
      <c r="F247" s="11">
        <v>126895.6</v>
      </c>
      <c r="G247" s="11">
        <v>126895.6</v>
      </c>
      <c r="H247" s="11">
        <v>126895.6</v>
      </c>
    </row>
    <row r="248" spans="1:8" ht="35.4" hidden="1" customHeight="1">
      <c r="A248" s="7" t="s">
        <v>209</v>
      </c>
      <c r="B248" s="8" t="s">
        <v>229</v>
      </c>
      <c r="C248" s="8" t="s">
        <v>210</v>
      </c>
      <c r="D248" s="8"/>
      <c r="E248" s="6">
        <v>126895.6</v>
      </c>
      <c r="F248" s="6">
        <v>126895.6</v>
      </c>
      <c r="G248" s="6">
        <v>126895.6</v>
      </c>
      <c r="H248" s="6">
        <v>126895.6</v>
      </c>
    </row>
    <row r="249" spans="1:8" ht="31.2" hidden="1">
      <c r="A249" s="7" t="s">
        <v>230</v>
      </c>
      <c r="B249" s="8" t="s">
        <v>229</v>
      </c>
      <c r="C249" s="8" t="s">
        <v>231</v>
      </c>
      <c r="D249" s="8"/>
      <c r="E249" s="6">
        <v>126895.6</v>
      </c>
      <c r="F249" s="6">
        <v>126895.6</v>
      </c>
      <c r="G249" s="6">
        <v>126895.6</v>
      </c>
      <c r="H249" s="6">
        <v>126895.6</v>
      </c>
    </row>
    <row r="250" spans="1:8" ht="46.8" hidden="1">
      <c r="A250" s="7" t="s">
        <v>360</v>
      </c>
      <c r="B250" s="8" t="s">
        <v>229</v>
      </c>
      <c r="C250" s="8" t="s">
        <v>232</v>
      </c>
      <c r="D250" s="8"/>
      <c r="E250" s="6">
        <v>117456.3</v>
      </c>
      <c r="F250" s="6">
        <v>117456.3</v>
      </c>
      <c r="G250" s="6">
        <v>117456.3</v>
      </c>
      <c r="H250" s="6">
        <v>117456.3</v>
      </c>
    </row>
    <row r="251" spans="1:8" ht="46.8" hidden="1">
      <c r="A251" s="7" t="s">
        <v>84</v>
      </c>
      <c r="B251" s="8" t="s">
        <v>229</v>
      </c>
      <c r="C251" s="8" t="s">
        <v>232</v>
      </c>
      <c r="D251" s="8" t="s">
        <v>85</v>
      </c>
      <c r="E251" s="6">
        <v>117456.3</v>
      </c>
      <c r="F251" s="6">
        <v>117456.3</v>
      </c>
      <c r="G251" s="6">
        <v>117456.3</v>
      </c>
      <c r="H251" s="6">
        <v>117456.3</v>
      </c>
    </row>
    <row r="252" spans="1:8" ht="46.8" hidden="1">
      <c r="A252" s="7" t="s">
        <v>361</v>
      </c>
      <c r="B252" s="8" t="s">
        <v>229</v>
      </c>
      <c r="C252" s="8" t="s">
        <v>233</v>
      </c>
      <c r="D252" s="8"/>
      <c r="E252" s="6">
        <v>9120</v>
      </c>
      <c r="F252" s="6">
        <v>9120</v>
      </c>
      <c r="G252" s="6">
        <v>9120</v>
      </c>
      <c r="H252" s="6">
        <v>9120</v>
      </c>
    </row>
    <row r="253" spans="1:8" ht="46.8" hidden="1">
      <c r="A253" s="7" t="s">
        <v>84</v>
      </c>
      <c r="B253" s="8" t="s">
        <v>229</v>
      </c>
      <c r="C253" s="8" t="s">
        <v>233</v>
      </c>
      <c r="D253" s="8" t="s">
        <v>85</v>
      </c>
      <c r="E253" s="6">
        <v>9120</v>
      </c>
      <c r="F253" s="6">
        <v>9120</v>
      </c>
      <c r="G253" s="6">
        <v>9120</v>
      </c>
      <c r="H253" s="6">
        <v>9120</v>
      </c>
    </row>
    <row r="254" spans="1:8" ht="31.2" hidden="1">
      <c r="A254" s="7" t="s">
        <v>368</v>
      </c>
      <c r="B254" s="8" t="s">
        <v>229</v>
      </c>
      <c r="C254" s="8" t="s">
        <v>234</v>
      </c>
      <c r="D254" s="8"/>
      <c r="E254" s="6">
        <v>319.3</v>
      </c>
      <c r="F254" s="6">
        <v>319.3</v>
      </c>
      <c r="G254" s="6">
        <v>319.3</v>
      </c>
      <c r="H254" s="6">
        <v>319.3</v>
      </c>
    </row>
    <row r="255" spans="1:8" ht="46.8" hidden="1">
      <c r="A255" s="7" t="s">
        <v>84</v>
      </c>
      <c r="B255" s="8" t="s">
        <v>229</v>
      </c>
      <c r="C255" s="8" t="s">
        <v>234</v>
      </c>
      <c r="D255" s="8" t="s">
        <v>85</v>
      </c>
      <c r="E255" s="6">
        <v>319.3</v>
      </c>
      <c r="F255" s="6">
        <v>319.3</v>
      </c>
      <c r="G255" s="6">
        <v>319.3</v>
      </c>
      <c r="H255" s="6">
        <v>319.3</v>
      </c>
    </row>
    <row r="256" spans="1:8" s="5" customFormat="1" ht="15.6">
      <c r="A256" s="9" t="s">
        <v>235</v>
      </c>
      <c r="B256" s="10" t="s">
        <v>236</v>
      </c>
      <c r="C256" s="10"/>
      <c r="D256" s="10"/>
      <c r="E256" s="11">
        <v>8684.4</v>
      </c>
      <c r="F256" s="11">
        <v>8684.4</v>
      </c>
      <c r="G256" s="11">
        <v>8684.4</v>
      </c>
      <c r="H256" s="11">
        <v>8684.4</v>
      </c>
    </row>
    <row r="257" spans="1:8" ht="15.6" hidden="1">
      <c r="A257" s="7" t="s">
        <v>209</v>
      </c>
      <c r="B257" s="8" t="s">
        <v>236</v>
      </c>
      <c r="C257" s="8" t="s">
        <v>210</v>
      </c>
      <c r="D257" s="8"/>
      <c r="E257" s="6">
        <v>4300.1000000000004</v>
      </c>
      <c r="F257" s="6">
        <v>4300.1000000000004</v>
      </c>
      <c r="G257" s="6">
        <v>4300.1000000000004</v>
      </c>
      <c r="H257" s="6">
        <v>4300.1000000000004</v>
      </c>
    </row>
    <row r="258" spans="1:8" ht="31.2" hidden="1">
      <c r="A258" s="7" t="s">
        <v>237</v>
      </c>
      <c r="B258" s="8" t="s">
        <v>236</v>
      </c>
      <c r="C258" s="8" t="s">
        <v>238</v>
      </c>
      <c r="D258" s="8"/>
      <c r="E258" s="6">
        <v>4300.1000000000004</v>
      </c>
      <c r="F258" s="6">
        <v>4300.1000000000004</v>
      </c>
      <c r="G258" s="6">
        <v>4300.1000000000004</v>
      </c>
      <c r="H258" s="6">
        <v>4300.1000000000004</v>
      </c>
    </row>
    <row r="259" spans="1:8" ht="31.2" hidden="1">
      <c r="A259" s="7" t="s">
        <v>239</v>
      </c>
      <c r="B259" s="8" t="s">
        <v>236</v>
      </c>
      <c r="C259" s="8" t="s">
        <v>240</v>
      </c>
      <c r="D259" s="8"/>
      <c r="E259" s="6">
        <v>4106.1000000000004</v>
      </c>
      <c r="F259" s="6">
        <v>4106.1000000000004</v>
      </c>
      <c r="G259" s="6">
        <v>4106.1000000000004</v>
      </c>
      <c r="H259" s="6">
        <v>4106.1000000000004</v>
      </c>
    </row>
    <row r="260" spans="1:8" ht="46.8" hidden="1">
      <c r="A260" s="7" t="s">
        <v>84</v>
      </c>
      <c r="B260" s="8" t="s">
        <v>236</v>
      </c>
      <c r="C260" s="8" t="s">
        <v>240</v>
      </c>
      <c r="D260" s="8" t="s">
        <v>85</v>
      </c>
      <c r="E260" s="6">
        <v>4106.1000000000004</v>
      </c>
      <c r="F260" s="6">
        <v>4106.1000000000004</v>
      </c>
      <c r="G260" s="6">
        <v>4106.1000000000004</v>
      </c>
      <c r="H260" s="6">
        <v>4106.1000000000004</v>
      </c>
    </row>
    <row r="261" spans="1:8" ht="46.8" hidden="1">
      <c r="A261" s="7" t="s">
        <v>362</v>
      </c>
      <c r="B261" s="8" t="s">
        <v>236</v>
      </c>
      <c r="C261" s="8" t="s">
        <v>241</v>
      </c>
      <c r="D261" s="8"/>
      <c r="E261" s="6">
        <v>75</v>
      </c>
      <c r="F261" s="6">
        <v>75</v>
      </c>
      <c r="G261" s="6">
        <v>75</v>
      </c>
      <c r="H261" s="6">
        <v>75</v>
      </c>
    </row>
    <row r="262" spans="1:8" ht="46.8" hidden="1">
      <c r="A262" s="7" t="s">
        <v>23</v>
      </c>
      <c r="B262" s="8" t="s">
        <v>236</v>
      </c>
      <c r="C262" s="8" t="s">
        <v>241</v>
      </c>
      <c r="D262" s="8" t="s">
        <v>24</v>
      </c>
      <c r="E262" s="6">
        <v>75</v>
      </c>
      <c r="F262" s="6">
        <v>75</v>
      </c>
      <c r="G262" s="6">
        <v>75</v>
      </c>
      <c r="H262" s="6">
        <v>75</v>
      </c>
    </row>
    <row r="263" spans="1:8" ht="31.2">
      <c r="A263" s="7" t="s">
        <v>363</v>
      </c>
      <c r="B263" s="8" t="s">
        <v>236</v>
      </c>
      <c r="C263" s="8" t="s">
        <v>242</v>
      </c>
      <c r="D263" s="8"/>
      <c r="E263" s="6">
        <v>119</v>
      </c>
      <c r="F263" s="6">
        <v>85</v>
      </c>
      <c r="G263" s="6">
        <v>119</v>
      </c>
      <c r="H263" s="6">
        <v>85</v>
      </c>
    </row>
    <row r="264" spans="1:8" ht="37.200000000000003" customHeight="1">
      <c r="A264" s="7" t="s">
        <v>23</v>
      </c>
      <c r="B264" s="8" t="s">
        <v>236</v>
      </c>
      <c r="C264" s="8" t="s">
        <v>242</v>
      </c>
      <c r="D264" s="8" t="s">
        <v>24</v>
      </c>
      <c r="E264" s="6">
        <v>34</v>
      </c>
      <c r="F264" s="6">
        <v>0</v>
      </c>
      <c r="G264" s="6">
        <v>34</v>
      </c>
      <c r="H264" s="6">
        <v>0</v>
      </c>
    </row>
    <row r="265" spans="1:8" ht="36" hidden="1" customHeight="1">
      <c r="A265" s="7" t="s">
        <v>84</v>
      </c>
      <c r="B265" s="8" t="s">
        <v>236</v>
      </c>
      <c r="C265" s="8" t="s">
        <v>242</v>
      </c>
      <c r="D265" s="8" t="s">
        <v>85</v>
      </c>
      <c r="E265" s="6">
        <v>85</v>
      </c>
      <c r="F265" s="6">
        <v>85</v>
      </c>
      <c r="G265" s="6">
        <v>85</v>
      </c>
      <c r="H265" s="6">
        <v>85</v>
      </c>
    </row>
    <row r="266" spans="1:8" ht="36" customHeight="1">
      <c r="A266" s="7" t="s">
        <v>388</v>
      </c>
      <c r="B266" s="18" t="s">
        <v>236</v>
      </c>
      <c r="C266" s="18" t="s">
        <v>390</v>
      </c>
      <c r="D266" s="8"/>
      <c r="E266" s="19">
        <v>0</v>
      </c>
      <c r="F266" s="6">
        <v>34</v>
      </c>
      <c r="G266" s="6">
        <v>0</v>
      </c>
      <c r="H266" s="6">
        <v>34</v>
      </c>
    </row>
    <row r="267" spans="1:8" ht="36" customHeight="1">
      <c r="A267" s="7" t="s">
        <v>389</v>
      </c>
      <c r="B267" s="18" t="s">
        <v>236</v>
      </c>
      <c r="C267" s="18" t="s">
        <v>390</v>
      </c>
      <c r="D267" s="8">
        <v>200</v>
      </c>
      <c r="E267" s="19">
        <v>0</v>
      </c>
      <c r="F267" s="6">
        <v>34</v>
      </c>
      <c r="G267" s="6">
        <v>0</v>
      </c>
      <c r="H267" s="6">
        <v>34</v>
      </c>
    </row>
    <row r="268" spans="1:8" ht="19.95" hidden="1" customHeight="1">
      <c r="A268" s="7" t="s">
        <v>243</v>
      </c>
      <c r="B268" s="8" t="s">
        <v>236</v>
      </c>
      <c r="C268" s="8" t="s">
        <v>244</v>
      </c>
      <c r="D268" s="8"/>
      <c r="E268" s="6">
        <v>4384.3</v>
      </c>
      <c r="F268" s="6">
        <v>4384.3</v>
      </c>
      <c r="G268" s="6">
        <v>4384.3</v>
      </c>
      <c r="H268" s="6">
        <v>4384.3</v>
      </c>
    </row>
    <row r="269" spans="1:8" ht="31.2" hidden="1">
      <c r="A269" s="7" t="s">
        <v>245</v>
      </c>
      <c r="B269" s="8" t="s">
        <v>236</v>
      </c>
      <c r="C269" s="8" t="s">
        <v>246</v>
      </c>
      <c r="D269" s="8"/>
      <c r="E269" s="6">
        <v>130</v>
      </c>
      <c r="F269" s="6">
        <v>130</v>
      </c>
      <c r="G269" s="6">
        <v>130</v>
      </c>
      <c r="H269" s="6">
        <v>130</v>
      </c>
    </row>
    <row r="270" spans="1:8" ht="46.8" hidden="1">
      <c r="A270" s="7" t="s">
        <v>84</v>
      </c>
      <c r="B270" s="8" t="s">
        <v>236</v>
      </c>
      <c r="C270" s="8" t="s">
        <v>246</v>
      </c>
      <c r="D270" s="8" t="s">
        <v>85</v>
      </c>
      <c r="E270" s="6">
        <v>130</v>
      </c>
      <c r="F270" s="6">
        <v>130</v>
      </c>
      <c r="G270" s="6">
        <v>130</v>
      </c>
      <c r="H270" s="6">
        <v>130</v>
      </c>
    </row>
    <row r="271" spans="1:8" ht="46.8" hidden="1">
      <c r="A271" s="7" t="s">
        <v>247</v>
      </c>
      <c r="B271" s="8" t="s">
        <v>236</v>
      </c>
      <c r="C271" s="8" t="s">
        <v>248</v>
      </c>
      <c r="D271" s="8"/>
      <c r="E271" s="6">
        <v>3876</v>
      </c>
      <c r="F271" s="6">
        <v>3876</v>
      </c>
      <c r="G271" s="6">
        <v>3876</v>
      </c>
      <c r="H271" s="6">
        <v>3876</v>
      </c>
    </row>
    <row r="272" spans="1:8" ht="46.8" hidden="1">
      <c r="A272" s="7" t="s">
        <v>84</v>
      </c>
      <c r="B272" s="8" t="s">
        <v>236</v>
      </c>
      <c r="C272" s="8" t="s">
        <v>248</v>
      </c>
      <c r="D272" s="8" t="s">
        <v>85</v>
      </c>
      <c r="E272" s="6">
        <v>3876</v>
      </c>
      <c r="F272" s="6">
        <v>3876</v>
      </c>
      <c r="G272" s="6">
        <v>3876</v>
      </c>
      <c r="H272" s="6">
        <v>3876</v>
      </c>
    </row>
    <row r="273" spans="1:8" ht="31.2" hidden="1">
      <c r="A273" s="7" t="s">
        <v>368</v>
      </c>
      <c r="B273" s="8" t="s">
        <v>236</v>
      </c>
      <c r="C273" s="8" t="s">
        <v>249</v>
      </c>
      <c r="D273" s="8"/>
      <c r="E273" s="6">
        <v>378.3</v>
      </c>
      <c r="F273" s="6">
        <v>378.3</v>
      </c>
      <c r="G273" s="6">
        <v>378.3</v>
      </c>
      <c r="H273" s="6">
        <v>378.3</v>
      </c>
    </row>
    <row r="274" spans="1:8" ht="46.8" hidden="1">
      <c r="A274" s="7" t="s">
        <v>84</v>
      </c>
      <c r="B274" s="8" t="s">
        <v>236</v>
      </c>
      <c r="C274" s="8" t="s">
        <v>249</v>
      </c>
      <c r="D274" s="8" t="s">
        <v>85</v>
      </c>
      <c r="E274" s="6">
        <v>378.3</v>
      </c>
      <c r="F274" s="6">
        <v>378.3</v>
      </c>
      <c r="G274" s="6">
        <v>378.3</v>
      </c>
      <c r="H274" s="6">
        <v>378.3</v>
      </c>
    </row>
    <row r="275" spans="1:8" s="5" customFormat="1" ht="15.6" hidden="1">
      <c r="A275" s="9" t="s">
        <v>250</v>
      </c>
      <c r="B275" s="10" t="s">
        <v>251</v>
      </c>
      <c r="C275" s="10"/>
      <c r="D275" s="10"/>
      <c r="E275" s="11">
        <v>45475.5</v>
      </c>
      <c r="F275" s="11">
        <v>45475.5</v>
      </c>
      <c r="G275" s="11">
        <v>45475.5</v>
      </c>
      <c r="H275" s="11">
        <v>45475.5</v>
      </c>
    </row>
    <row r="276" spans="1:8" ht="15.6" hidden="1">
      <c r="A276" s="7" t="s">
        <v>209</v>
      </c>
      <c r="B276" s="8" t="s">
        <v>251</v>
      </c>
      <c r="C276" s="8" t="s">
        <v>210</v>
      </c>
      <c r="D276" s="8"/>
      <c r="E276" s="6">
        <v>45455.5</v>
      </c>
      <c r="F276" s="6">
        <v>45455.5</v>
      </c>
      <c r="G276" s="6">
        <v>45455.5</v>
      </c>
      <c r="H276" s="6">
        <v>45455.5</v>
      </c>
    </row>
    <row r="277" spans="1:8" ht="31.2" hidden="1">
      <c r="A277" s="7" t="s">
        <v>252</v>
      </c>
      <c r="B277" s="8" t="s">
        <v>251</v>
      </c>
      <c r="C277" s="8" t="s">
        <v>253</v>
      </c>
      <c r="D277" s="8"/>
      <c r="E277" s="6">
        <v>45455.5</v>
      </c>
      <c r="F277" s="6">
        <v>45455.5</v>
      </c>
      <c r="G277" s="6">
        <v>45455.5</v>
      </c>
      <c r="H277" s="6">
        <v>45455.5</v>
      </c>
    </row>
    <row r="278" spans="1:8" ht="78" hidden="1">
      <c r="A278" s="7" t="s">
        <v>254</v>
      </c>
      <c r="B278" s="8" t="s">
        <v>251</v>
      </c>
      <c r="C278" s="8" t="s">
        <v>255</v>
      </c>
      <c r="D278" s="8"/>
      <c r="E278" s="6">
        <v>5381.8</v>
      </c>
      <c r="F278" s="6">
        <v>5381.8</v>
      </c>
      <c r="G278" s="6">
        <v>5381.8</v>
      </c>
      <c r="H278" s="6">
        <v>5381.8</v>
      </c>
    </row>
    <row r="279" spans="1:8" ht="78" hidden="1">
      <c r="A279" s="7" t="s">
        <v>14</v>
      </c>
      <c r="B279" s="8" t="s">
        <v>251</v>
      </c>
      <c r="C279" s="8" t="s">
        <v>255</v>
      </c>
      <c r="D279" s="8" t="s">
        <v>15</v>
      </c>
      <c r="E279" s="6">
        <v>5305.8</v>
      </c>
      <c r="F279" s="6">
        <v>5305.8</v>
      </c>
      <c r="G279" s="6">
        <v>5305.8</v>
      </c>
      <c r="H279" s="6">
        <v>5305.8</v>
      </c>
    </row>
    <row r="280" spans="1:8" ht="35.4" hidden="1" customHeight="1">
      <c r="A280" s="7" t="s">
        <v>23</v>
      </c>
      <c r="B280" s="8" t="s">
        <v>251</v>
      </c>
      <c r="C280" s="8" t="s">
        <v>255</v>
      </c>
      <c r="D280" s="8" t="s">
        <v>24</v>
      </c>
      <c r="E280" s="6">
        <v>76</v>
      </c>
      <c r="F280" s="6">
        <v>76</v>
      </c>
      <c r="G280" s="6">
        <v>76</v>
      </c>
      <c r="H280" s="6">
        <v>76</v>
      </c>
    </row>
    <row r="281" spans="1:8" ht="46.8" hidden="1">
      <c r="A281" s="7" t="s">
        <v>256</v>
      </c>
      <c r="B281" s="8" t="s">
        <v>251</v>
      </c>
      <c r="C281" s="8" t="s">
        <v>257</v>
      </c>
      <c r="D281" s="8"/>
      <c r="E281" s="6">
        <v>40073.699999999997</v>
      </c>
      <c r="F281" s="6">
        <v>40073.699999999997</v>
      </c>
      <c r="G281" s="6">
        <v>40073.699999999997</v>
      </c>
      <c r="H281" s="6">
        <v>40073.699999999997</v>
      </c>
    </row>
    <row r="282" spans="1:8" ht="78" hidden="1" customHeight="1">
      <c r="A282" s="7" t="s">
        <v>14</v>
      </c>
      <c r="B282" s="8" t="s">
        <v>251</v>
      </c>
      <c r="C282" s="8" t="s">
        <v>257</v>
      </c>
      <c r="D282" s="8" t="s">
        <v>15</v>
      </c>
      <c r="E282" s="6">
        <v>36669.199999999997</v>
      </c>
      <c r="F282" s="6">
        <v>36669.199999999997</v>
      </c>
      <c r="G282" s="6">
        <v>36669.199999999997</v>
      </c>
      <c r="H282" s="6">
        <v>36669.199999999997</v>
      </c>
    </row>
    <row r="283" spans="1:8" ht="34.950000000000003" hidden="1" customHeight="1">
      <c r="A283" s="7" t="s">
        <v>23</v>
      </c>
      <c r="B283" s="8" t="s">
        <v>251</v>
      </c>
      <c r="C283" s="8" t="s">
        <v>257</v>
      </c>
      <c r="D283" s="8" t="s">
        <v>24</v>
      </c>
      <c r="E283" s="6">
        <v>3167.6</v>
      </c>
      <c r="F283" s="6">
        <v>3167.6</v>
      </c>
      <c r="G283" s="6">
        <v>3167.6</v>
      </c>
      <c r="H283" s="6">
        <v>3167.6</v>
      </c>
    </row>
    <row r="284" spans="1:8" ht="15.6" hidden="1" customHeight="1">
      <c r="A284" s="7" t="s">
        <v>27</v>
      </c>
      <c r="B284" s="8" t="s">
        <v>251</v>
      </c>
      <c r="C284" s="8" t="s">
        <v>257</v>
      </c>
      <c r="D284" s="8" t="s">
        <v>28</v>
      </c>
      <c r="E284" s="6">
        <v>236.9</v>
      </c>
      <c r="F284" s="6">
        <v>236.9</v>
      </c>
      <c r="G284" s="6">
        <v>236.9</v>
      </c>
      <c r="H284" s="6">
        <v>236.9</v>
      </c>
    </row>
    <row r="285" spans="1:8" ht="31.2" hidden="1">
      <c r="A285" s="7" t="s">
        <v>18</v>
      </c>
      <c r="B285" s="8" t="s">
        <v>251</v>
      </c>
      <c r="C285" s="8" t="s">
        <v>19</v>
      </c>
      <c r="D285" s="8"/>
      <c r="E285" s="6">
        <v>20</v>
      </c>
      <c r="F285" s="6">
        <v>20</v>
      </c>
      <c r="G285" s="6">
        <v>20</v>
      </c>
      <c r="H285" s="6">
        <v>20</v>
      </c>
    </row>
    <row r="286" spans="1:8" ht="31.2" hidden="1">
      <c r="A286" s="7" t="s">
        <v>20</v>
      </c>
      <c r="B286" s="8" t="s">
        <v>251</v>
      </c>
      <c r="C286" s="8" t="s">
        <v>21</v>
      </c>
      <c r="D286" s="8"/>
      <c r="E286" s="6">
        <v>20</v>
      </c>
      <c r="F286" s="6">
        <v>20</v>
      </c>
      <c r="G286" s="6">
        <v>20</v>
      </c>
      <c r="H286" s="6">
        <v>20</v>
      </c>
    </row>
    <row r="287" spans="1:8" ht="46.8" hidden="1">
      <c r="A287" s="7" t="s">
        <v>356</v>
      </c>
      <c r="B287" s="8" t="s">
        <v>251</v>
      </c>
      <c r="C287" s="8" t="s">
        <v>49</v>
      </c>
      <c r="D287" s="8"/>
      <c r="E287" s="6">
        <v>20</v>
      </c>
      <c r="F287" s="6">
        <v>20</v>
      </c>
      <c r="G287" s="6">
        <v>20</v>
      </c>
      <c r="H287" s="6">
        <v>20</v>
      </c>
    </row>
    <row r="288" spans="1:8" ht="33.6" hidden="1" customHeight="1">
      <c r="A288" s="7" t="s">
        <v>23</v>
      </c>
      <c r="B288" s="8" t="s">
        <v>251</v>
      </c>
      <c r="C288" s="8" t="s">
        <v>49</v>
      </c>
      <c r="D288" s="8" t="s">
        <v>24</v>
      </c>
      <c r="E288" s="6">
        <v>20</v>
      </c>
      <c r="F288" s="6">
        <v>20</v>
      </c>
      <c r="G288" s="6">
        <v>20</v>
      </c>
      <c r="H288" s="6">
        <v>20</v>
      </c>
    </row>
    <row r="289" spans="1:8" s="5" customFormat="1" ht="15.6">
      <c r="A289" s="9" t="s">
        <v>258</v>
      </c>
      <c r="B289" s="10" t="s">
        <v>259</v>
      </c>
      <c r="C289" s="10"/>
      <c r="D289" s="10"/>
      <c r="E289" s="11">
        <v>139718.9</v>
      </c>
      <c r="F289" s="11">
        <f>F290+F310</f>
        <v>139918.9</v>
      </c>
      <c r="G289" s="11">
        <f t="shared" ref="G289:H289" si="53">G290+G310</f>
        <v>139718.9</v>
      </c>
      <c r="H289" s="11">
        <f t="shared" si="53"/>
        <v>139918.9</v>
      </c>
    </row>
    <row r="290" spans="1:8" s="5" customFormat="1" ht="15.6">
      <c r="A290" s="9" t="s">
        <v>260</v>
      </c>
      <c r="B290" s="10" t="s">
        <v>261</v>
      </c>
      <c r="C290" s="10"/>
      <c r="D290" s="10"/>
      <c r="E290" s="11">
        <v>119733.1</v>
      </c>
      <c r="F290" s="11">
        <v>119933.1</v>
      </c>
      <c r="G290" s="11">
        <v>119733.1</v>
      </c>
      <c r="H290" s="11">
        <v>119933.1</v>
      </c>
    </row>
    <row r="291" spans="1:8" ht="15.6">
      <c r="A291" s="7" t="s">
        <v>262</v>
      </c>
      <c r="B291" s="8" t="s">
        <v>261</v>
      </c>
      <c r="C291" s="8" t="s">
        <v>263</v>
      </c>
      <c r="D291" s="8"/>
      <c r="E291" s="6">
        <v>119733.1</v>
      </c>
      <c r="F291" s="6">
        <v>119933.1</v>
      </c>
      <c r="G291" s="6">
        <v>119733.1</v>
      </c>
      <c r="H291" s="6">
        <v>119933.1</v>
      </c>
    </row>
    <row r="292" spans="1:8" ht="31.2" hidden="1">
      <c r="A292" s="7" t="s">
        <v>264</v>
      </c>
      <c r="B292" s="8" t="s">
        <v>261</v>
      </c>
      <c r="C292" s="8" t="s">
        <v>265</v>
      </c>
      <c r="D292" s="8"/>
      <c r="E292" s="6">
        <v>28405.5</v>
      </c>
      <c r="F292" s="6">
        <v>28405.5</v>
      </c>
      <c r="G292" s="6">
        <v>28405.5</v>
      </c>
      <c r="H292" s="6">
        <v>28405.5</v>
      </c>
    </row>
    <row r="293" spans="1:8" ht="46.8" hidden="1">
      <c r="A293" s="7" t="s">
        <v>266</v>
      </c>
      <c r="B293" s="8" t="s">
        <v>261</v>
      </c>
      <c r="C293" s="8" t="s">
        <v>267</v>
      </c>
      <c r="D293" s="8"/>
      <c r="E293" s="6">
        <v>28373.200000000001</v>
      </c>
      <c r="F293" s="6">
        <v>28373.200000000001</v>
      </c>
      <c r="G293" s="6">
        <v>28373.200000000001</v>
      </c>
      <c r="H293" s="6">
        <v>28373.200000000001</v>
      </c>
    </row>
    <row r="294" spans="1:8" ht="46.8" hidden="1">
      <c r="A294" s="7" t="s">
        <v>84</v>
      </c>
      <c r="B294" s="8" t="s">
        <v>261</v>
      </c>
      <c r="C294" s="8" t="s">
        <v>267</v>
      </c>
      <c r="D294" s="8" t="s">
        <v>85</v>
      </c>
      <c r="E294" s="6">
        <v>28373.200000000001</v>
      </c>
      <c r="F294" s="6">
        <v>28373.200000000001</v>
      </c>
      <c r="G294" s="6">
        <v>28373.200000000001</v>
      </c>
      <c r="H294" s="6">
        <v>28373.200000000001</v>
      </c>
    </row>
    <row r="295" spans="1:8" ht="31.2" hidden="1">
      <c r="A295" s="7" t="s">
        <v>368</v>
      </c>
      <c r="B295" s="8" t="s">
        <v>261</v>
      </c>
      <c r="C295" s="8" t="s">
        <v>268</v>
      </c>
      <c r="D295" s="8"/>
      <c r="E295" s="6">
        <v>32.299999999999997</v>
      </c>
      <c r="F295" s="6">
        <v>32.299999999999997</v>
      </c>
      <c r="G295" s="6">
        <v>32.299999999999997</v>
      </c>
      <c r="H295" s="6">
        <v>32.299999999999997</v>
      </c>
    </row>
    <row r="296" spans="1:8" ht="46.8" hidden="1">
      <c r="A296" s="7" t="s">
        <v>84</v>
      </c>
      <c r="B296" s="8" t="s">
        <v>261</v>
      </c>
      <c r="C296" s="8" t="s">
        <v>268</v>
      </c>
      <c r="D296" s="8" t="s">
        <v>85</v>
      </c>
      <c r="E296" s="6">
        <v>32.299999999999997</v>
      </c>
      <c r="F296" s="6">
        <v>32.299999999999997</v>
      </c>
      <c r="G296" s="6">
        <v>32.299999999999997</v>
      </c>
      <c r="H296" s="6">
        <v>32.299999999999997</v>
      </c>
    </row>
    <row r="297" spans="1:8" ht="33" customHeight="1">
      <c r="A297" s="7" t="s">
        <v>269</v>
      </c>
      <c r="B297" s="8" t="s">
        <v>261</v>
      </c>
      <c r="C297" s="8" t="s">
        <v>270</v>
      </c>
      <c r="D297" s="8"/>
      <c r="E297" s="6">
        <v>90027.6</v>
      </c>
      <c r="F297" s="6">
        <v>90227.6</v>
      </c>
      <c r="G297" s="6">
        <v>90027.6</v>
      </c>
      <c r="H297" s="6">
        <v>90227.6</v>
      </c>
    </row>
    <row r="298" spans="1:8" ht="31.2" hidden="1">
      <c r="A298" s="7" t="s">
        <v>271</v>
      </c>
      <c r="B298" s="8" t="s">
        <v>261</v>
      </c>
      <c r="C298" s="8" t="s">
        <v>272</v>
      </c>
      <c r="D298" s="8"/>
      <c r="E298" s="6">
        <v>300</v>
      </c>
      <c r="F298" s="6">
        <v>300</v>
      </c>
      <c r="G298" s="6">
        <v>300</v>
      </c>
      <c r="H298" s="6">
        <v>300</v>
      </c>
    </row>
    <row r="299" spans="1:8" ht="46.8" hidden="1">
      <c r="A299" s="7" t="s">
        <v>84</v>
      </c>
      <c r="B299" s="8" t="s">
        <v>261</v>
      </c>
      <c r="C299" s="8" t="s">
        <v>272</v>
      </c>
      <c r="D299" s="8" t="s">
        <v>85</v>
      </c>
      <c r="E299" s="6">
        <v>300</v>
      </c>
      <c r="F299" s="6">
        <v>300</v>
      </c>
      <c r="G299" s="6">
        <v>300</v>
      </c>
      <c r="H299" s="6">
        <v>300</v>
      </c>
    </row>
    <row r="300" spans="1:8" ht="46.8" hidden="1">
      <c r="A300" s="7" t="s">
        <v>273</v>
      </c>
      <c r="B300" s="8" t="s">
        <v>261</v>
      </c>
      <c r="C300" s="8" t="s">
        <v>274</v>
      </c>
      <c r="D300" s="8"/>
      <c r="E300" s="6">
        <v>81695.7</v>
      </c>
      <c r="F300" s="6">
        <v>81695.7</v>
      </c>
      <c r="G300" s="6">
        <v>81695.7</v>
      </c>
      <c r="H300" s="6">
        <v>81695.7</v>
      </c>
    </row>
    <row r="301" spans="1:8" ht="46.8" hidden="1">
      <c r="A301" s="7" t="s">
        <v>84</v>
      </c>
      <c r="B301" s="8" t="s">
        <v>261</v>
      </c>
      <c r="C301" s="8" t="s">
        <v>274</v>
      </c>
      <c r="D301" s="8" t="s">
        <v>85</v>
      </c>
      <c r="E301" s="6">
        <v>81695.7</v>
      </c>
      <c r="F301" s="6">
        <v>81695.7</v>
      </c>
      <c r="G301" s="6">
        <v>81695.7</v>
      </c>
      <c r="H301" s="6">
        <v>81695.7</v>
      </c>
    </row>
    <row r="302" spans="1:8" ht="46.8" hidden="1">
      <c r="A302" s="7" t="s">
        <v>371</v>
      </c>
      <c r="B302" s="8" t="s">
        <v>261</v>
      </c>
      <c r="C302" s="8" t="s">
        <v>275</v>
      </c>
      <c r="D302" s="8"/>
      <c r="E302" s="6">
        <v>7396.8</v>
      </c>
      <c r="F302" s="6">
        <v>7396.8</v>
      </c>
      <c r="G302" s="6">
        <v>7396.8</v>
      </c>
      <c r="H302" s="6">
        <v>7396.8</v>
      </c>
    </row>
    <row r="303" spans="1:8" ht="46.8" hidden="1">
      <c r="A303" s="7" t="s">
        <v>84</v>
      </c>
      <c r="B303" s="8" t="s">
        <v>261</v>
      </c>
      <c r="C303" s="8" t="s">
        <v>275</v>
      </c>
      <c r="D303" s="8" t="s">
        <v>85</v>
      </c>
      <c r="E303" s="6">
        <v>7396.8</v>
      </c>
      <c r="F303" s="6">
        <v>7396.8</v>
      </c>
      <c r="G303" s="6">
        <v>7396.8</v>
      </c>
      <c r="H303" s="6">
        <v>7396.8</v>
      </c>
    </row>
    <row r="304" spans="1:8" ht="31.2" hidden="1">
      <c r="A304" s="7" t="s">
        <v>368</v>
      </c>
      <c r="B304" s="8" t="s">
        <v>261</v>
      </c>
      <c r="C304" s="8" t="s">
        <v>276</v>
      </c>
      <c r="D304" s="8"/>
      <c r="E304" s="6">
        <v>835.1</v>
      </c>
      <c r="F304" s="6">
        <v>835.1</v>
      </c>
      <c r="G304" s="6">
        <v>835.1</v>
      </c>
      <c r="H304" s="6">
        <v>835.1</v>
      </c>
    </row>
    <row r="305" spans="1:8" ht="46.8" hidden="1">
      <c r="A305" s="7" t="s">
        <v>84</v>
      </c>
      <c r="B305" s="8" t="s">
        <v>261</v>
      </c>
      <c r="C305" s="8" t="s">
        <v>276</v>
      </c>
      <c r="D305" s="8" t="s">
        <v>85</v>
      </c>
      <c r="E305" s="6">
        <v>835.1</v>
      </c>
      <c r="F305" s="6">
        <v>835.1</v>
      </c>
      <c r="G305" s="6">
        <v>835.1</v>
      </c>
      <c r="H305" s="6">
        <v>835.1</v>
      </c>
    </row>
    <row r="306" spans="1:8" ht="15.6" hidden="1">
      <c r="A306" s="7" t="s">
        <v>277</v>
      </c>
      <c r="B306" s="8" t="s">
        <v>261</v>
      </c>
      <c r="C306" s="8" t="s">
        <v>278</v>
      </c>
      <c r="D306" s="8"/>
      <c r="E306" s="6">
        <v>1300</v>
      </c>
      <c r="F306" s="6">
        <v>1300</v>
      </c>
      <c r="G306" s="6">
        <v>1300</v>
      </c>
      <c r="H306" s="6">
        <v>1300</v>
      </c>
    </row>
    <row r="307" spans="1:8" ht="31.2" hidden="1">
      <c r="A307" s="7" t="s">
        <v>279</v>
      </c>
      <c r="B307" s="8" t="s">
        <v>261</v>
      </c>
      <c r="C307" s="8" t="s">
        <v>280</v>
      </c>
      <c r="D307" s="8"/>
      <c r="E307" s="6">
        <v>1300</v>
      </c>
      <c r="F307" s="6">
        <v>1300</v>
      </c>
      <c r="G307" s="6">
        <v>1300</v>
      </c>
      <c r="H307" s="6">
        <v>1300</v>
      </c>
    </row>
    <row r="308" spans="1:8" ht="46.8" hidden="1">
      <c r="A308" s="7" t="s">
        <v>23</v>
      </c>
      <c r="B308" s="8" t="s">
        <v>261</v>
      </c>
      <c r="C308" s="8" t="s">
        <v>280</v>
      </c>
      <c r="D308" s="8" t="s">
        <v>24</v>
      </c>
      <c r="E308" s="6">
        <v>617</v>
      </c>
      <c r="F308" s="6">
        <v>617</v>
      </c>
      <c r="G308" s="6">
        <v>617</v>
      </c>
      <c r="H308" s="6">
        <v>617</v>
      </c>
    </row>
    <row r="309" spans="1:8" ht="46.8" hidden="1">
      <c r="A309" s="7" t="s">
        <v>84</v>
      </c>
      <c r="B309" s="8" t="s">
        <v>261</v>
      </c>
      <c r="C309" s="8" t="s">
        <v>280</v>
      </c>
      <c r="D309" s="8" t="s">
        <v>85</v>
      </c>
      <c r="E309" s="6">
        <v>683</v>
      </c>
      <c r="F309" s="6">
        <v>683</v>
      </c>
      <c r="G309" s="6">
        <v>683</v>
      </c>
      <c r="H309" s="6">
        <v>683</v>
      </c>
    </row>
    <row r="310" spans="1:8" s="5" customFormat="1" ht="31.2">
      <c r="A310" s="9" t="s">
        <v>281</v>
      </c>
      <c r="B310" s="10" t="s">
        <v>282</v>
      </c>
      <c r="C310" s="10"/>
      <c r="D310" s="10"/>
      <c r="E310" s="11">
        <v>19985.8</v>
      </c>
      <c r="F310" s="11">
        <v>19985.8</v>
      </c>
      <c r="G310" s="11">
        <v>19985.8</v>
      </c>
      <c r="H310" s="11">
        <v>19985.8</v>
      </c>
    </row>
    <row r="311" spans="1:8" ht="15.6">
      <c r="A311" s="7" t="s">
        <v>262</v>
      </c>
      <c r="B311" s="8" t="s">
        <v>282</v>
      </c>
      <c r="C311" s="8" t="s">
        <v>263</v>
      </c>
      <c r="D311" s="8"/>
      <c r="E311" s="6">
        <v>19965.8</v>
      </c>
      <c r="F311" s="6">
        <v>19965.8</v>
      </c>
      <c r="G311" s="6">
        <v>19965.8</v>
      </c>
      <c r="H311" s="6">
        <v>19965.8</v>
      </c>
    </row>
    <row r="312" spans="1:8" ht="31.2">
      <c r="A312" s="7" t="s">
        <v>283</v>
      </c>
      <c r="B312" s="8" t="s">
        <v>282</v>
      </c>
      <c r="C312" s="8" t="s">
        <v>284</v>
      </c>
      <c r="D312" s="8"/>
      <c r="E312" s="6">
        <v>50</v>
      </c>
      <c r="F312" s="6">
        <v>0</v>
      </c>
      <c r="G312" s="6">
        <v>50</v>
      </c>
      <c r="H312" s="6">
        <v>0</v>
      </c>
    </row>
    <row r="313" spans="1:8" ht="31.2">
      <c r="A313" s="7" t="s">
        <v>414</v>
      </c>
      <c r="B313" s="8">
        <v>804</v>
      </c>
      <c r="C313" s="18" t="s">
        <v>284</v>
      </c>
      <c r="D313" s="8"/>
      <c r="E313" s="6">
        <v>0</v>
      </c>
      <c r="F313" s="6">
        <v>50</v>
      </c>
      <c r="G313" s="6">
        <v>0</v>
      </c>
      <c r="H313" s="6">
        <v>50</v>
      </c>
    </row>
    <row r="314" spans="1:8" ht="31.2" hidden="1">
      <c r="A314" s="7" t="s">
        <v>285</v>
      </c>
      <c r="B314" s="8" t="s">
        <v>282</v>
      </c>
      <c r="C314" s="8" t="s">
        <v>286</v>
      </c>
      <c r="D314" s="8"/>
      <c r="E314" s="6">
        <v>50</v>
      </c>
      <c r="F314" s="6">
        <v>50</v>
      </c>
      <c r="G314" s="6">
        <v>50</v>
      </c>
      <c r="H314" s="6">
        <v>50</v>
      </c>
    </row>
    <row r="315" spans="1:8" ht="46.8" hidden="1">
      <c r="A315" s="7" t="s">
        <v>23</v>
      </c>
      <c r="B315" s="8" t="s">
        <v>282</v>
      </c>
      <c r="C315" s="8" t="s">
        <v>286</v>
      </c>
      <c r="D315" s="8" t="s">
        <v>24</v>
      </c>
      <c r="E315" s="6">
        <v>50</v>
      </c>
      <c r="F315" s="6">
        <v>50</v>
      </c>
      <c r="G315" s="6">
        <v>50</v>
      </c>
      <c r="H315" s="6">
        <v>50</v>
      </c>
    </row>
    <row r="316" spans="1:8" ht="31.2" hidden="1">
      <c r="A316" s="7" t="s">
        <v>201</v>
      </c>
      <c r="B316" s="8" t="s">
        <v>282</v>
      </c>
      <c r="C316" s="8" t="s">
        <v>287</v>
      </c>
      <c r="D316" s="8"/>
      <c r="E316" s="6">
        <v>19915.8</v>
      </c>
      <c r="F316" s="6">
        <v>19915.8</v>
      </c>
      <c r="G316" s="6">
        <v>19915.8</v>
      </c>
      <c r="H316" s="6">
        <v>19915.8</v>
      </c>
    </row>
    <row r="317" spans="1:8" ht="78" hidden="1">
      <c r="A317" s="7" t="s">
        <v>288</v>
      </c>
      <c r="B317" s="8" t="s">
        <v>282</v>
      </c>
      <c r="C317" s="8" t="s">
        <v>289</v>
      </c>
      <c r="D317" s="8"/>
      <c r="E317" s="6">
        <v>5653.8</v>
      </c>
      <c r="F317" s="6">
        <v>5653.8</v>
      </c>
      <c r="G317" s="6">
        <v>5653.8</v>
      </c>
      <c r="H317" s="6">
        <v>5653.8</v>
      </c>
    </row>
    <row r="318" spans="1:8" ht="78" hidden="1">
      <c r="A318" s="7" t="s">
        <v>14</v>
      </c>
      <c r="B318" s="8" t="s">
        <v>282</v>
      </c>
      <c r="C318" s="8" t="s">
        <v>289</v>
      </c>
      <c r="D318" s="8" t="s">
        <v>15</v>
      </c>
      <c r="E318" s="6">
        <v>5498.8</v>
      </c>
      <c r="F318" s="6">
        <v>5498.8</v>
      </c>
      <c r="G318" s="6">
        <v>5498.8</v>
      </c>
      <c r="H318" s="6">
        <v>5498.8</v>
      </c>
    </row>
    <row r="319" spans="1:8" ht="36.6" hidden="1" customHeight="1">
      <c r="A319" s="7" t="s">
        <v>23</v>
      </c>
      <c r="B319" s="8" t="s">
        <v>282</v>
      </c>
      <c r="C319" s="8" t="s">
        <v>289</v>
      </c>
      <c r="D319" s="8" t="s">
        <v>24</v>
      </c>
      <c r="E319" s="6">
        <v>155</v>
      </c>
      <c r="F319" s="6">
        <v>155</v>
      </c>
      <c r="G319" s="6">
        <v>155</v>
      </c>
      <c r="H319" s="6">
        <v>155</v>
      </c>
    </row>
    <row r="320" spans="1:8" ht="78" hidden="1">
      <c r="A320" s="7" t="s">
        <v>290</v>
      </c>
      <c r="B320" s="8" t="s">
        <v>282</v>
      </c>
      <c r="C320" s="8" t="s">
        <v>291</v>
      </c>
      <c r="D320" s="8"/>
      <c r="E320" s="6">
        <v>14262</v>
      </c>
      <c r="F320" s="6">
        <v>14262</v>
      </c>
      <c r="G320" s="6">
        <v>14262</v>
      </c>
      <c r="H320" s="6">
        <v>14262</v>
      </c>
    </row>
    <row r="321" spans="1:8" ht="78" hidden="1">
      <c r="A321" s="7" t="s">
        <v>14</v>
      </c>
      <c r="B321" s="8" t="s">
        <v>282</v>
      </c>
      <c r="C321" s="8" t="s">
        <v>291</v>
      </c>
      <c r="D321" s="8" t="s">
        <v>15</v>
      </c>
      <c r="E321" s="6">
        <v>13979</v>
      </c>
      <c r="F321" s="6">
        <v>13979</v>
      </c>
      <c r="G321" s="6">
        <v>13979</v>
      </c>
      <c r="H321" s="6">
        <v>13979</v>
      </c>
    </row>
    <row r="322" spans="1:8" ht="46.8" hidden="1">
      <c r="A322" s="7" t="s">
        <v>23</v>
      </c>
      <c r="B322" s="8" t="s">
        <v>282</v>
      </c>
      <c r="C322" s="8" t="s">
        <v>291</v>
      </c>
      <c r="D322" s="8" t="s">
        <v>24</v>
      </c>
      <c r="E322" s="6">
        <v>283</v>
      </c>
      <c r="F322" s="6">
        <v>283</v>
      </c>
      <c r="G322" s="6">
        <v>283</v>
      </c>
      <c r="H322" s="6">
        <v>283</v>
      </c>
    </row>
    <row r="323" spans="1:8" ht="31.2" hidden="1">
      <c r="A323" s="7" t="s">
        <v>18</v>
      </c>
      <c r="B323" s="8" t="s">
        <v>282</v>
      </c>
      <c r="C323" s="8" t="s">
        <v>19</v>
      </c>
      <c r="D323" s="8"/>
      <c r="E323" s="6">
        <v>20</v>
      </c>
      <c r="F323" s="6">
        <v>20</v>
      </c>
      <c r="G323" s="6">
        <v>20</v>
      </c>
      <c r="H323" s="6">
        <v>20</v>
      </c>
    </row>
    <row r="324" spans="1:8" ht="31.2" hidden="1">
      <c r="A324" s="7" t="s">
        <v>20</v>
      </c>
      <c r="B324" s="8" t="s">
        <v>282</v>
      </c>
      <c r="C324" s="8" t="s">
        <v>21</v>
      </c>
      <c r="D324" s="8"/>
      <c r="E324" s="6">
        <v>20</v>
      </c>
      <c r="F324" s="6">
        <v>20</v>
      </c>
      <c r="G324" s="6">
        <v>20</v>
      </c>
      <c r="H324" s="6">
        <v>20</v>
      </c>
    </row>
    <row r="325" spans="1:8" ht="46.8" hidden="1">
      <c r="A325" s="7" t="s">
        <v>356</v>
      </c>
      <c r="B325" s="8" t="s">
        <v>282</v>
      </c>
      <c r="C325" s="8" t="s">
        <v>49</v>
      </c>
      <c r="D325" s="8"/>
      <c r="E325" s="6">
        <v>17</v>
      </c>
      <c r="F325" s="6">
        <v>17</v>
      </c>
      <c r="G325" s="6">
        <v>17</v>
      </c>
      <c r="H325" s="6">
        <v>17</v>
      </c>
    </row>
    <row r="326" spans="1:8" ht="46.8" hidden="1">
      <c r="A326" s="7" t="s">
        <v>23</v>
      </c>
      <c r="B326" s="8" t="s">
        <v>282</v>
      </c>
      <c r="C326" s="8" t="s">
        <v>49</v>
      </c>
      <c r="D326" s="8" t="s">
        <v>24</v>
      </c>
      <c r="E326" s="6">
        <v>17</v>
      </c>
      <c r="F326" s="6">
        <v>17</v>
      </c>
      <c r="G326" s="6">
        <v>17</v>
      </c>
      <c r="H326" s="6">
        <v>17</v>
      </c>
    </row>
    <row r="327" spans="1:8" ht="93.6" hidden="1">
      <c r="A327" s="7" t="s">
        <v>354</v>
      </c>
      <c r="B327" s="8" t="s">
        <v>282</v>
      </c>
      <c r="C327" s="8" t="s">
        <v>22</v>
      </c>
      <c r="D327" s="8"/>
      <c r="E327" s="6">
        <v>3</v>
      </c>
      <c r="F327" s="6">
        <v>3</v>
      </c>
      <c r="G327" s="6">
        <v>3</v>
      </c>
      <c r="H327" s="6">
        <v>3</v>
      </c>
    </row>
    <row r="328" spans="1:8" ht="46.8" hidden="1">
      <c r="A328" s="7" t="s">
        <v>23</v>
      </c>
      <c r="B328" s="8" t="s">
        <v>282</v>
      </c>
      <c r="C328" s="8" t="s">
        <v>22</v>
      </c>
      <c r="D328" s="8" t="s">
        <v>24</v>
      </c>
      <c r="E328" s="6">
        <v>3</v>
      </c>
      <c r="F328" s="6">
        <v>3</v>
      </c>
      <c r="G328" s="6">
        <v>3</v>
      </c>
      <c r="H328" s="6">
        <v>3</v>
      </c>
    </row>
    <row r="329" spans="1:8" s="5" customFormat="1" ht="15.6" hidden="1">
      <c r="A329" s="9" t="s">
        <v>292</v>
      </c>
      <c r="B329" s="10" t="s">
        <v>293</v>
      </c>
      <c r="C329" s="10"/>
      <c r="D329" s="10"/>
      <c r="E329" s="11">
        <v>78679.899999999994</v>
      </c>
      <c r="F329" s="28">
        <f>F330+F335+F346+F372</f>
        <v>73836.000000000015</v>
      </c>
      <c r="G329" s="11">
        <v>78698.7</v>
      </c>
      <c r="H329" s="28">
        <f>H330+H335+H346+H372</f>
        <v>73854.8</v>
      </c>
    </row>
    <row r="330" spans="1:8" s="5" customFormat="1" ht="15.6" hidden="1">
      <c r="A330" s="9" t="s">
        <v>294</v>
      </c>
      <c r="B330" s="10" t="s">
        <v>295</v>
      </c>
      <c r="C330" s="10"/>
      <c r="D330" s="10"/>
      <c r="E330" s="11">
        <v>2067</v>
      </c>
      <c r="F330" s="11">
        <f>F331</f>
        <v>2067</v>
      </c>
      <c r="G330" s="11">
        <v>2067</v>
      </c>
      <c r="H330" s="11">
        <v>2067</v>
      </c>
    </row>
    <row r="331" spans="1:8" ht="15.6" hidden="1">
      <c r="A331" s="7" t="s">
        <v>110</v>
      </c>
      <c r="B331" s="8" t="s">
        <v>295</v>
      </c>
      <c r="C331" s="8" t="s">
        <v>111</v>
      </c>
      <c r="D331" s="8"/>
      <c r="E331" s="6">
        <v>2067</v>
      </c>
      <c r="F331" s="6">
        <f>F332</f>
        <v>2067</v>
      </c>
      <c r="G331" s="6">
        <v>2067</v>
      </c>
      <c r="H331" s="6">
        <v>2067</v>
      </c>
    </row>
    <row r="332" spans="1:8" ht="46.8" hidden="1">
      <c r="A332" s="7" t="s">
        <v>112</v>
      </c>
      <c r="B332" s="8" t="s">
        <v>295</v>
      </c>
      <c r="C332" s="8" t="s">
        <v>113</v>
      </c>
      <c r="D332" s="8"/>
      <c r="E332" s="6">
        <v>2067</v>
      </c>
      <c r="F332" s="6">
        <f>F333</f>
        <v>2067</v>
      </c>
      <c r="G332" s="6">
        <v>2067</v>
      </c>
      <c r="H332" s="6">
        <v>2067</v>
      </c>
    </row>
    <row r="333" spans="1:8" ht="15.6" hidden="1">
      <c r="A333" s="7" t="s">
        <v>296</v>
      </c>
      <c r="B333" s="8" t="s">
        <v>295</v>
      </c>
      <c r="C333" s="8" t="s">
        <v>297</v>
      </c>
      <c r="D333" s="8"/>
      <c r="E333" s="6">
        <v>2067</v>
      </c>
      <c r="F333" s="6">
        <v>2067</v>
      </c>
      <c r="G333" s="6">
        <v>2067</v>
      </c>
      <c r="H333" s="6">
        <v>2067</v>
      </c>
    </row>
    <row r="334" spans="1:8" ht="31.2" hidden="1">
      <c r="A334" s="7" t="s">
        <v>222</v>
      </c>
      <c r="B334" s="8" t="s">
        <v>295</v>
      </c>
      <c r="C334" s="8" t="s">
        <v>297</v>
      </c>
      <c r="D334" s="8" t="s">
        <v>223</v>
      </c>
      <c r="E334" s="6">
        <v>2067</v>
      </c>
      <c r="F334" s="6">
        <v>2067</v>
      </c>
      <c r="G334" s="6">
        <v>2067</v>
      </c>
      <c r="H334" s="6">
        <v>2067</v>
      </c>
    </row>
    <row r="335" spans="1:8" s="5" customFormat="1" ht="15.6">
      <c r="A335" s="9" t="s">
        <v>298</v>
      </c>
      <c r="B335" s="10" t="s">
        <v>299</v>
      </c>
      <c r="C335" s="10"/>
      <c r="D335" s="10"/>
      <c r="E335" s="11">
        <v>899</v>
      </c>
      <c r="F335" s="11">
        <f>F336</f>
        <v>1254</v>
      </c>
      <c r="G335" s="11">
        <v>899</v>
      </c>
      <c r="H335" s="11">
        <f>H336</f>
        <v>1254</v>
      </c>
    </row>
    <row r="336" spans="1:8" ht="15.6">
      <c r="A336" s="7" t="s">
        <v>110</v>
      </c>
      <c r="B336" s="8" t="s">
        <v>299</v>
      </c>
      <c r="C336" s="8" t="s">
        <v>111</v>
      </c>
      <c r="D336" s="8"/>
      <c r="E336" s="6">
        <v>899</v>
      </c>
      <c r="F336" s="6">
        <f>F337+F340+F343</f>
        <v>1254</v>
      </c>
      <c r="G336" s="6">
        <v>899</v>
      </c>
      <c r="H336" s="6">
        <f>H337+H340+H343</f>
        <v>1254</v>
      </c>
    </row>
    <row r="337" spans="1:8" ht="31.2" hidden="1">
      <c r="A337" s="7" t="s">
        <v>300</v>
      </c>
      <c r="B337" s="8" t="s">
        <v>299</v>
      </c>
      <c r="C337" s="8" t="s">
        <v>301</v>
      </c>
      <c r="D337" s="8"/>
      <c r="E337" s="6">
        <v>20</v>
      </c>
      <c r="F337" s="6">
        <f>F338</f>
        <v>20</v>
      </c>
      <c r="G337" s="6">
        <f t="shared" ref="G337:H337" si="54">G338</f>
        <v>20</v>
      </c>
      <c r="H337" s="6">
        <f t="shared" si="54"/>
        <v>20</v>
      </c>
    </row>
    <row r="338" spans="1:8" ht="46.8" hidden="1">
      <c r="A338" s="7" t="s">
        <v>372</v>
      </c>
      <c r="B338" s="8" t="s">
        <v>299</v>
      </c>
      <c r="C338" s="8" t="s">
        <v>302</v>
      </c>
      <c r="D338" s="8"/>
      <c r="E338" s="6">
        <v>20</v>
      </c>
      <c r="F338" s="6">
        <f>F339</f>
        <v>20</v>
      </c>
      <c r="G338" s="6">
        <f t="shared" ref="G338:H338" si="55">G339</f>
        <v>20</v>
      </c>
      <c r="H338" s="6">
        <f t="shared" si="55"/>
        <v>20</v>
      </c>
    </row>
    <row r="339" spans="1:8" ht="46.8" hidden="1">
      <c r="A339" s="7" t="s">
        <v>23</v>
      </c>
      <c r="B339" s="8" t="s">
        <v>299</v>
      </c>
      <c r="C339" s="8" t="s">
        <v>302</v>
      </c>
      <c r="D339" s="8" t="s">
        <v>24</v>
      </c>
      <c r="E339" s="6">
        <v>20</v>
      </c>
      <c r="F339" s="6">
        <v>20</v>
      </c>
      <c r="G339" s="6">
        <v>20</v>
      </c>
      <c r="H339" s="6">
        <v>20</v>
      </c>
    </row>
    <row r="340" spans="1:8" ht="46.8" hidden="1">
      <c r="A340" s="7" t="s">
        <v>112</v>
      </c>
      <c r="B340" s="8" t="s">
        <v>299</v>
      </c>
      <c r="C340" s="8" t="s">
        <v>113</v>
      </c>
      <c r="D340" s="8"/>
      <c r="E340" s="6">
        <v>879</v>
      </c>
      <c r="F340" s="6">
        <f>F341</f>
        <v>879</v>
      </c>
      <c r="G340" s="6">
        <f t="shared" ref="G340:H340" si="56">G341</f>
        <v>879</v>
      </c>
      <c r="H340" s="6">
        <f t="shared" si="56"/>
        <v>879</v>
      </c>
    </row>
    <row r="341" spans="1:8" ht="15.6" hidden="1">
      <c r="A341" s="7" t="s">
        <v>303</v>
      </c>
      <c r="B341" s="8" t="s">
        <v>299</v>
      </c>
      <c r="C341" s="8" t="s">
        <v>304</v>
      </c>
      <c r="D341" s="8"/>
      <c r="E341" s="6">
        <v>879</v>
      </c>
      <c r="F341" s="6">
        <f>F342</f>
        <v>879</v>
      </c>
      <c r="G341" s="6">
        <f t="shared" ref="G341:H341" si="57">G342</f>
        <v>879</v>
      </c>
      <c r="H341" s="6">
        <f t="shared" si="57"/>
        <v>879</v>
      </c>
    </row>
    <row r="342" spans="1:8" ht="31.2" hidden="1">
      <c r="A342" s="7" t="s">
        <v>222</v>
      </c>
      <c r="B342" s="8" t="s">
        <v>299</v>
      </c>
      <c r="C342" s="8" t="s">
        <v>304</v>
      </c>
      <c r="D342" s="8" t="s">
        <v>223</v>
      </c>
      <c r="E342" s="6">
        <v>879</v>
      </c>
      <c r="F342" s="6">
        <v>879</v>
      </c>
      <c r="G342" s="6">
        <v>879</v>
      </c>
      <c r="H342" s="6">
        <v>879</v>
      </c>
    </row>
    <row r="343" spans="1:8" ht="46.8">
      <c r="A343" s="26" t="s">
        <v>313</v>
      </c>
      <c r="B343" s="8">
        <v>1003</v>
      </c>
      <c r="C343" s="18" t="s">
        <v>314</v>
      </c>
      <c r="D343" s="8"/>
      <c r="E343" s="6">
        <v>0</v>
      </c>
      <c r="F343" s="6">
        <f t="shared" ref="F343:F344" si="58">F344</f>
        <v>355</v>
      </c>
      <c r="G343" s="6">
        <v>0</v>
      </c>
      <c r="H343" s="6">
        <f t="shared" ref="H343:H344" si="59">H344</f>
        <v>355</v>
      </c>
    </row>
    <row r="344" spans="1:8" ht="31.2">
      <c r="A344" s="26" t="s">
        <v>315</v>
      </c>
      <c r="B344" s="8">
        <v>1003</v>
      </c>
      <c r="C344" s="18" t="s">
        <v>316</v>
      </c>
      <c r="D344" s="8"/>
      <c r="E344" s="6">
        <v>0</v>
      </c>
      <c r="F344" s="6">
        <f t="shared" si="58"/>
        <v>355</v>
      </c>
      <c r="G344" s="6">
        <v>0</v>
      </c>
      <c r="H344" s="6">
        <f t="shared" si="59"/>
        <v>355</v>
      </c>
    </row>
    <row r="345" spans="1:8" ht="31.2">
      <c r="A345" s="26" t="s">
        <v>222</v>
      </c>
      <c r="B345" s="8">
        <v>1003</v>
      </c>
      <c r="C345" s="18" t="s">
        <v>316</v>
      </c>
      <c r="D345" s="8">
        <v>300</v>
      </c>
      <c r="E345" s="6">
        <v>0</v>
      </c>
      <c r="F345" s="6">
        <v>355</v>
      </c>
      <c r="G345" s="6">
        <v>0</v>
      </c>
      <c r="H345" s="6">
        <v>355</v>
      </c>
    </row>
    <row r="346" spans="1:8" s="5" customFormat="1" ht="15.6">
      <c r="A346" s="9" t="s">
        <v>305</v>
      </c>
      <c r="B346" s="10" t="s">
        <v>306</v>
      </c>
      <c r="C346" s="10"/>
      <c r="D346" s="10"/>
      <c r="E346" s="11">
        <v>74949.899999999994</v>
      </c>
      <c r="F346" s="11">
        <f>F347+F351+F368+F360</f>
        <v>69951.000000000015</v>
      </c>
      <c r="G346" s="11">
        <f t="shared" ref="G346" si="60">G347+G351+G368</f>
        <v>74968.7</v>
      </c>
      <c r="H346" s="11">
        <f>H347+H351+H368+F360</f>
        <v>69969.8</v>
      </c>
    </row>
    <row r="347" spans="1:8" ht="15.6" hidden="1">
      <c r="A347" s="7" t="s">
        <v>209</v>
      </c>
      <c r="B347" s="8" t="s">
        <v>306</v>
      </c>
      <c r="C347" s="8" t="s">
        <v>210</v>
      </c>
      <c r="D347" s="8"/>
      <c r="E347" s="6">
        <v>16753.400000000001</v>
      </c>
      <c r="F347" s="6">
        <f>F348</f>
        <v>16753.400000000001</v>
      </c>
      <c r="G347" s="6">
        <f t="shared" ref="G347:H349" si="61">G348</f>
        <v>16753.400000000001</v>
      </c>
      <c r="H347" s="6">
        <f t="shared" si="61"/>
        <v>16753.400000000001</v>
      </c>
    </row>
    <row r="348" spans="1:8" ht="31.2" hidden="1">
      <c r="A348" s="7" t="s">
        <v>211</v>
      </c>
      <c r="B348" s="8" t="s">
        <v>306</v>
      </c>
      <c r="C348" s="8" t="s">
        <v>212</v>
      </c>
      <c r="D348" s="8"/>
      <c r="E348" s="6">
        <v>16753.400000000001</v>
      </c>
      <c r="F348" s="6">
        <f>F349</f>
        <v>16753.400000000001</v>
      </c>
      <c r="G348" s="6">
        <f t="shared" si="61"/>
        <v>16753.400000000001</v>
      </c>
      <c r="H348" s="6">
        <f t="shared" si="61"/>
        <v>16753.400000000001</v>
      </c>
    </row>
    <row r="349" spans="1:8" ht="62.4" hidden="1">
      <c r="A349" s="7" t="s">
        <v>369</v>
      </c>
      <c r="B349" s="8" t="s">
        <v>306</v>
      </c>
      <c r="C349" s="8" t="s">
        <v>213</v>
      </c>
      <c r="D349" s="8"/>
      <c r="E349" s="6">
        <v>16753.400000000001</v>
      </c>
      <c r="F349" s="6">
        <f>F350</f>
        <v>16753.400000000001</v>
      </c>
      <c r="G349" s="6">
        <f t="shared" si="61"/>
        <v>16753.400000000001</v>
      </c>
      <c r="H349" s="6">
        <f t="shared" si="61"/>
        <v>16753.400000000001</v>
      </c>
    </row>
    <row r="350" spans="1:8" ht="46.8" hidden="1">
      <c r="A350" s="7" t="s">
        <v>84</v>
      </c>
      <c r="B350" s="8" t="s">
        <v>306</v>
      </c>
      <c r="C350" s="8" t="s">
        <v>213</v>
      </c>
      <c r="D350" s="8" t="s">
        <v>85</v>
      </c>
      <c r="E350" s="6">
        <v>16753.400000000001</v>
      </c>
      <c r="F350" s="6">
        <v>16753.400000000001</v>
      </c>
      <c r="G350" s="6">
        <v>16753.400000000001</v>
      </c>
      <c r="H350" s="6">
        <v>16753.400000000001</v>
      </c>
    </row>
    <row r="351" spans="1:8" ht="15.6">
      <c r="A351" s="7" t="s">
        <v>110</v>
      </c>
      <c r="B351" s="8" t="s">
        <v>306</v>
      </c>
      <c r="C351" s="8" t="s">
        <v>111</v>
      </c>
      <c r="D351" s="8"/>
      <c r="E351" s="6">
        <v>57920.7</v>
      </c>
      <c r="F351" s="6">
        <f>F352+F362+F365</f>
        <v>52921.8</v>
      </c>
      <c r="G351" s="6">
        <f t="shared" ref="G351:H351" si="62">G352+G362+G365</f>
        <v>57939.5</v>
      </c>
      <c r="H351" s="6">
        <f t="shared" si="62"/>
        <v>52940.6</v>
      </c>
    </row>
    <row r="352" spans="1:8" ht="31.2">
      <c r="A352" s="7" t="s">
        <v>300</v>
      </c>
      <c r="B352" s="8" t="s">
        <v>306</v>
      </c>
      <c r="C352" s="8" t="s">
        <v>301</v>
      </c>
      <c r="D352" s="8"/>
      <c r="E352" s="6">
        <v>53759.7</v>
      </c>
      <c r="F352" s="6">
        <f>F353+F356+F358</f>
        <v>52921.8</v>
      </c>
      <c r="G352" s="6">
        <f t="shared" ref="G352:H352" si="63">G353+G356+G358</f>
        <v>53778.5</v>
      </c>
      <c r="H352" s="6">
        <f t="shared" si="63"/>
        <v>52940.6</v>
      </c>
    </row>
    <row r="353" spans="1:8" ht="15.6">
      <c r="A353" s="7" t="s">
        <v>307</v>
      </c>
      <c r="B353" s="8" t="s">
        <v>306</v>
      </c>
      <c r="C353" s="8" t="s">
        <v>308</v>
      </c>
      <c r="D353" s="8"/>
      <c r="E353" s="6">
        <v>33287.599999999999</v>
      </c>
      <c r="F353" s="6">
        <f>F354+F355</f>
        <v>32449.7</v>
      </c>
      <c r="G353" s="6">
        <f t="shared" ref="G353:H353" si="64">G354+G355</f>
        <v>33287.599999999999</v>
      </c>
      <c r="H353" s="6">
        <f t="shared" si="64"/>
        <v>32449.7</v>
      </c>
    </row>
    <row r="354" spans="1:8" ht="31.2">
      <c r="A354" s="7" t="s">
        <v>222</v>
      </c>
      <c r="B354" s="8" t="s">
        <v>306</v>
      </c>
      <c r="C354" s="8" t="s">
        <v>308</v>
      </c>
      <c r="D354" s="8" t="s">
        <v>223</v>
      </c>
      <c r="E354" s="6">
        <v>5516.2</v>
      </c>
      <c r="F354" s="6">
        <v>5592.7</v>
      </c>
      <c r="G354" s="6">
        <v>5516.2</v>
      </c>
      <c r="H354" s="6">
        <v>5592.7</v>
      </c>
    </row>
    <row r="355" spans="1:8" ht="46.8">
      <c r="A355" s="7" t="s">
        <v>84</v>
      </c>
      <c r="B355" s="8" t="s">
        <v>306</v>
      </c>
      <c r="C355" s="8" t="s">
        <v>308</v>
      </c>
      <c r="D355" s="8" t="s">
        <v>85</v>
      </c>
      <c r="E355" s="6">
        <v>27771.4</v>
      </c>
      <c r="F355" s="6">
        <v>26857</v>
      </c>
      <c r="G355" s="6">
        <v>27771.4</v>
      </c>
      <c r="H355" s="6">
        <v>26857</v>
      </c>
    </row>
    <row r="356" spans="1:8" ht="31.2" hidden="1">
      <c r="A356" s="7" t="s">
        <v>309</v>
      </c>
      <c r="B356" s="8" t="s">
        <v>306</v>
      </c>
      <c r="C356" s="8" t="s">
        <v>310</v>
      </c>
      <c r="D356" s="8"/>
      <c r="E356" s="6">
        <v>2788.6</v>
      </c>
      <c r="F356" s="6">
        <f>F357</f>
        <v>2788.6</v>
      </c>
      <c r="G356" s="6">
        <f t="shared" ref="G356:H356" si="65">G357</f>
        <v>2807.4</v>
      </c>
      <c r="H356" s="6">
        <f t="shared" si="65"/>
        <v>2807.4</v>
      </c>
    </row>
    <row r="357" spans="1:8" ht="31.2" hidden="1">
      <c r="A357" s="7" t="s">
        <v>222</v>
      </c>
      <c r="B357" s="8" t="s">
        <v>306</v>
      </c>
      <c r="C357" s="8" t="s">
        <v>310</v>
      </c>
      <c r="D357" s="8" t="s">
        <v>223</v>
      </c>
      <c r="E357" s="6">
        <v>2788.6</v>
      </c>
      <c r="F357" s="6">
        <v>2788.6</v>
      </c>
      <c r="G357" s="6">
        <v>2807.4</v>
      </c>
      <c r="H357" s="6">
        <v>2807.4</v>
      </c>
    </row>
    <row r="358" spans="1:8" ht="31.2" hidden="1">
      <c r="A358" s="7" t="s">
        <v>311</v>
      </c>
      <c r="B358" s="8" t="s">
        <v>306</v>
      </c>
      <c r="C358" s="8" t="s">
        <v>312</v>
      </c>
      <c r="D358" s="8"/>
      <c r="E358" s="6">
        <v>17683.5</v>
      </c>
      <c r="F358" s="6">
        <f>F359</f>
        <v>17683.5</v>
      </c>
      <c r="G358" s="6">
        <f t="shared" ref="G358:H358" si="66">G359</f>
        <v>17683.5</v>
      </c>
      <c r="H358" s="6">
        <f t="shared" si="66"/>
        <v>17683.5</v>
      </c>
    </row>
    <row r="359" spans="1:8" ht="31.2" hidden="1">
      <c r="A359" s="7" t="s">
        <v>222</v>
      </c>
      <c r="B359" s="8" t="s">
        <v>306</v>
      </c>
      <c r="C359" s="8" t="s">
        <v>312</v>
      </c>
      <c r="D359" s="8" t="s">
        <v>223</v>
      </c>
      <c r="E359" s="6">
        <v>17683.5</v>
      </c>
      <c r="F359" s="6">
        <v>17683.5</v>
      </c>
      <c r="G359" s="6">
        <v>17683.5</v>
      </c>
      <c r="H359" s="6">
        <v>17683.5</v>
      </c>
    </row>
    <row r="360" spans="1:8" ht="109.2">
      <c r="A360" s="26" t="s">
        <v>415</v>
      </c>
      <c r="B360" s="8">
        <v>1004</v>
      </c>
      <c r="C360" s="18" t="s">
        <v>416</v>
      </c>
      <c r="D360" s="8"/>
      <c r="E360" s="6">
        <v>0</v>
      </c>
      <c r="F360" s="6">
        <f>F361</f>
        <v>275.8</v>
      </c>
      <c r="G360" s="6">
        <v>0</v>
      </c>
      <c r="H360" s="6">
        <f>H361</f>
        <v>275.8</v>
      </c>
    </row>
    <row r="361" spans="1:8" ht="31.2">
      <c r="A361" s="26" t="s">
        <v>222</v>
      </c>
      <c r="B361" s="8">
        <v>1004</v>
      </c>
      <c r="C361" s="18" t="s">
        <v>416</v>
      </c>
      <c r="D361" s="8">
        <v>300</v>
      </c>
      <c r="E361" s="6">
        <v>0</v>
      </c>
      <c r="F361" s="6">
        <v>275.8</v>
      </c>
      <c r="G361" s="6">
        <v>0</v>
      </c>
      <c r="H361" s="6">
        <v>275.8</v>
      </c>
    </row>
    <row r="362" spans="1:8" ht="46.8">
      <c r="A362" s="7" t="s">
        <v>313</v>
      </c>
      <c r="B362" s="8" t="s">
        <v>306</v>
      </c>
      <c r="C362" s="8" t="s">
        <v>314</v>
      </c>
      <c r="D362" s="8"/>
      <c r="E362" s="6">
        <v>355</v>
      </c>
      <c r="F362" s="6">
        <f>F363</f>
        <v>0</v>
      </c>
      <c r="G362" s="6">
        <f t="shared" ref="G362:H363" si="67">G363</f>
        <v>355</v>
      </c>
      <c r="H362" s="6">
        <f t="shared" si="67"/>
        <v>0</v>
      </c>
    </row>
    <row r="363" spans="1:8" ht="31.2">
      <c r="A363" s="7" t="s">
        <v>315</v>
      </c>
      <c r="B363" s="8" t="s">
        <v>306</v>
      </c>
      <c r="C363" s="8" t="s">
        <v>316</v>
      </c>
      <c r="D363" s="8"/>
      <c r="E363" s="6">
        <v>355</v>
      </c>
      <c r="F363" s="6">
        <f>F364</f>
        <v>0</v>
      </c>
      <c r="G363" s="6">
        <f t="shared" si="67"/>
        <v>355</v>
      </c>
      <c r="H363" s="6">
        <f t="shared" si="67"/>
        <v>0</v>
      </c>
    </row>
    <row r="364" spans="1:8" ht="31.2">
      <c r="A364" s="7" t="s">
        <v>222</v>
      </c>
      <c r="B364" s="8" t="s">
        <v>306</v>
      </c>
      <c r="C364" s="8" t="s">
        <v>316</v>
      </c>
      <c r="D364" s="8" t="s">
        <v>223</v>
      </c>
      <c r="E364" s="6">
        <v>355</v>
      </c>
      <c r="F364" s="6">
        <v>0</v>
      </c>
      <c r="G364" s="6">
        <v>355</v>
      </c>
      <c r="H364" s="6">
        <v>0</v>
      </c>
    </row>
    <row r="365" spans="1:8" ht="46.8">
      <c r="A365" s="7" t="s">
        <v>317</v>
      </c>
      <c r="B365" s="8" t="s">
        <v>306</v>
      </c>
      <c r="C365" s="8" t="s">
        <v>318</v>
      </c>
      <c r="D365" s="8"/>
      <c r="E365" s="6">
        <v>3806</v>
      </c>
      <c r="F365" s="6">
        <f>F366</f>
        <v>0</v>
      </c>
      <c r="G365" s="6">
        <f t="shared" ref="G365:H366" si="68">G366</f>
        <v>3806</v>
      </c>
      <c r="H365" s="6">
        <f t="shared" si="68"/>
        <v>0</v>
      </c>
    </row>
    <row r="366" spans="1:8" ht="46.8">
      <c r="A366" s="7" t="s">
        <v>319</v>
      </c>
      <c r="B366" s="8" t="s">
        <v>306</v>
      </c>
      <c r="C366" s="8" t="s">
        <v>320</v>
      </c>
      <c r="D366" s="8"/>
      <c r="E366" s="6">
        <v>3806</v>
      </c>
      <c r="F366" s="6">
        <f>F367</f>
        <v>0</v>
      </c>
      <c r="G366" s="6">
        <f t="shared" si="68"/>
        <v>3806</v>
      </c>
      <c r="H366" s="6">
        <f t="shared" si="68"/>
        <v>0</v>
      </c>
    </row>
    <row r="367" spans="1:8" ht="31.2">
      <c r="A367" s="7" t="s">
        <v>222</v>
      </c>
      <c r="B367" s="8" t="s">
        <v>306</v>
      </c>
      <c r="C367" s="8" t="s">
        <v>320</v>
      </c>
      <c r="D367" s="8" t="s">
        <v>223</v>
      </c>
      <c r="E367" s="6">
        <v>3806</v>
      </c>
      <c r="F367" s="6">
        <v>0</v>
      </c>
      <c r="G367" s="6">
        <v>3806</v>
      </c>
      <c r="H367" s="6">
        <v>0</v>
      </c>
    </row>
    <row r="368" spans="1:8" ht="15.6">
      <c r="A368" s="7" t="s">
        <v>9</v>
      </c>
      <c r="B368" s="8" t="s">
        <v>306</v>
      </c>
      <c r="C368" s="8" t="s">
        <v>10</v>
      </c>
      <c r="D368" s="8"/>
      <c r="E368" s="6">
        <v>275.8</v>
      </c>
      <c r="F368" s="6">
        <f>F369</f>
        <v>0</v>
      </c>
      <c r="G368" s="6">
        <f t="shared" ref="G368:H370" si="69">G369</f>
        <v>275.8</v>
      </c>
      <c r="H368" s="6">
        <f t="shared" si="69"/>
        <v>0</v>
      </c>
    </row>
    <row r="369" spans="1:8" ht="31.2">
      <c r="A369" s="7" t="s">
        <v>11</v>
      </c>
      <c r="B369" s="8" t="s">
        <v>306</v>
      </c>
      <c r="C369" s="8" t="s">
        <v>12</v>
      </c>
      <c r="D369" s="8"/>
      <c r="E369" s="6">
        <v>275.8</v>
      </c>
      <c r="F369" s="6">
        <f>F370</f>
        <v>0</v>
      </c>
      <c r="G369" s="6">
        <f t="shared" si="69"/>
        <v>275.8</v>
      </c>
      <c r="H369" s="6">
        <f t="shared" si="69"/>
        <v>0</v>
      </c>
    </row>
    <row r="370" spans="1:8" ht="46.8">
      <c r="A370" s="7" t="s">
        <v>31</v>
      </c>
      <c r="B370" s="8" t="s">
        <v>306</v>
      </c>
      <c r="C370" s="8" t="s">
        <v>32</v>
      </c>
      <c r="D370" s="8"/>
      <c r="E370" s="6">
        <v>275.8</v>
      </c>
      <c r="F370" s="6">
        <f>F371</f>
        <v>0</v>
      </c>
      <c r="G370" s="6">
        <f t="shared" si="69"/>
        <v>275.8</v>
      </c>
      <c r="H370" s="6">
        <f t="shared" si="69"/>
        <v>0</v>
      </c>
    </row>
    <row r="371" spans="1:8" ht="46.8">
      <c r="A371" s="7" t="s">
        <v>23</v>
      </c>
      <c r="B371" s="8" t="s">
        <v>306</v>
      </c>
      <c r="C371" s="8" t="s">
        <v>32</v>
      </c>
      <c r="D371" s="8" t="s">
        <v>24</v>
      </c>
      <c r="E371" s="6">
        <v>275.8</v>
      </c>
      <c r="F371" s="6">
        <v>0</v>
      </c>
      <c r="G371" s="6">
        <v>275.8</v>
      </c>
      <c r="H371" s="6">
        <v>0</v>
      </c>
    </row>
    <row r="372" spans="1:8" s="5" customFormat="1" ht="31.2" hidden="1">
      <c r="A372" s="9" t="s">
        <v>321</v>
      </c>
      <c r="B372" s="10" t="s">
        <v>322</v>
      </c>
      <c r="C372" s="10"/>
      <c r="D372" s="10"/>
      <c r="E372" s="11">
        <v>564</v>
      </c>
      <c r="F372" s="11">
        <f>F373</f>
        <v>564</v>
      </c>
      <c r="G372" s="11">
        <v>564</v>
      </c>
      <c r="H372" s="11">
        <v>564</v>
      </c>
    </row>
    <row r="373" spans="1:8" ht="78" hidden="1">
      <c r="A373" s="7" t="s">
        <v>323</v>
      </c>
      <c r="B373" s="8" t="s">
        <v>322</v>
      </c>
      <c r="C373" s="8" t="s">
        <v>324</v>
      </c>
      <c r="D373" s="8"/>
      <c r="E373" s="6">
        <v>564</v>
      </c>
      <c r="F373" s="6">
        <f>F374</f>
        <v>564</v>
      </c>
      <c r="G373" s="6">
        <v>564</v>
      </c>
      <c r="H373" s="6">
        <v>564</v>
      </c>
    </row>
    <row r="374" spans="1:8" ht="62.4" hidden="1">
      <c r="A374" s="7" t="s">
        <v>325</v>
      </c>
      <c r="B374" s="8" t="s">
        <v>322</v>
      </c>
      <c r="C374" s="8" t="s">
        <v>326</v>
      </c>
      <c r="D374" s="8"/>
      <c r="E374" s="6">
        <v>564</v>
      </c>
      <c r="F374" s="6">
        <f>F375</f>
        <v>564</v>
      </c>
      <c r="G374" s="6">
        <v>564</v>
      </c>
      <c r="H374" s="6">
        <v>564</v>
      </c>
    </row>
    <row r="375" spans="1:8" ht="46.8" hidden="1">
      <c r="A375" s="7" t="s">
        <v>373</v>
      </c>
      <c r="B375" s="8" t="s">
        <v>322</v>
      </c>
      <c r="C375" s="8" t="s">
        <v>327</v>
      </c>
      <c r="D375" s="8"/>
      <c r="E375" s="6">
        <v>564</v>
      </c>
      <c r="F375" s="6">
        <f>F376</f>
        <v>564</v>
      </c>
      <c r="G375" s="6">
        <v>564</v>
      </c>
      <c r="H375" s="6">
        <v>564</v>
      </c>
    </row>
    <row r="376" spans="1:8" ht="46.8" hidden="1">
      <c r="A376" s="7" t="s">
        <v>84</v>
      </c>
      <c r="B376" s="8" t="s">
        <v>322</v>
      </c>
      <c r="C376" s="8" t="s">
        <v>327</v>
      </c>
      <c r="D376" s="8" t="s">
        <v>85</v>
      </c>
      <c r="E376" s="6">
        <v>564</v>
      </c>
      <c r="F376" s="6">
        <v>564</v>
      </c>
      <c r="G376" s="6">
        <v>564</v>
      </c>
      <c r="H376" s="6">
        <v>564</v>
      </c>
    </row>
    <row r="377" spans="1:8" s="5" customFormat="1" ht="15.6">
      <c r="A377" s="9" t="s">
        <v>328</v>
      </c>
      <c r="B377" s="10" t="s">
        <v>329</v>
      </c>
      <c r="C377" s="10"/>
      <c r="D377" s="10"/>
      <c r="E377" s="11">
        <f>E378</f>
        <v>105488.29999999999</v>
      </c>
      <c r="F377" s="11">
        <f>F378</f>
        <v>74173.599999999991</v>
      </c>
      <c r="G377" s="11">
        <f>G378</f>
        <v>74170.399999999994</v>
      </c>
      <c r="H377" s="11">
        <f>H378</f>
        <v>74170.399999999994</v>
      </c>
    </row>
    <row r="378" spans="1:8" s="5" customFormat="1" ht="15.6">
      <c r="A378" s="9" t="s">
        <v>330</v>
      </c>
      <c r="B378" s="10" t="s">
        <v>331</v>
      </c>
      <c r="C378" s="10"/>
      <c r="D378" s="10"/>
      <c r="E378" s="11">
        <f t="shared" ref="E378:H378" si="70">E379+E394</f>
        <v>105488.29999999999</v>
      </c>
      <c r="F378" s="11">
        <f>F379+F394</f>
        <v>74173.599999999991</v>
      </c>
      <c r="G378" s="11">
        <f t="shared" si="70"/>
        <v>74170.399999999994</v>
      </c>
      <c r="H378" s="11">
        <f t="shared" si="70"/>
        <v>74170.399999999994</v>
      </c>
    </row>
    <row r="379" spans="1:8" ht="31.2" hidden="1">
      <c r="A379" s="7" t="s">
        <v>332</v>
      </c>
      <c r="B379" s="8" t="s">
        <v>331</v>
      </c>
      <c r="C379" s="8" t="s">
        <v>333</v>
      </c>
      <c r="D379" s="8"/>
      <c r="E379" s="6">
        <v>74170.399999999994</v>
      </c>
      <c r="F379" s="6">
        <f>F380</f>
        <v>74170.399999999994</v>
      </c>
      <c r="G379" s="6">
        <v>74170.399999999994</v>
      </c>
      <c r="H379" s="6">
        <v>74170.399999999994</v>
      </c>
    </row>
    <row r="380" spans="1:8" ht="31.2" hidden="1">
      <c r="A380" s="7" t="s">
        <v>334</v>
      </c>
      <c r="B380" s="8" t="s">
        <v>331</v>
      </c>
      <c r="C380" s="8" t="s">
        <v>335</v>
      </c>
      <c r="D380" s="8"/>
      <c r="E380" s="6">
        <v>74170.399999999994</v>
      </c>
      <c r="F380" s="6">
        <f>F381+F384+F386+F388+F390+F392</f>
        <v>74170.399999999994</v>
      </c>
      <c r="G380" s="6">
        <v>74170.399999999994</v>
      </c>
      <c r="H380" s="6">
        <v>74170.399999999994</v>
      </c>
    </row>
    <row r="381" spans="1:8" ht="31.2" hidden="1">
      <c r="A381" s="7" t="s">
        <v>336</v>
      </c>
      <c r="B381" s="8" t="s">
        <v>331</v>
      </c>
      <c r="C381" s="8" t="s">
        <v>337</v>
      </c>
      <c r="D381" s="8"/>
      <c r="E381" s="6">
        <v>800</v>
      </c>
      <c r="F381" s="6">
        <f>F382+F383</f>
        <v>800</v>
      </c>
      <c r="G381" s="6">
        <v>800</v>
      </c>
      <c r="H381" s="6">
        <v>800</v>
      </c>
    </row>
    <row r="382" spans="1:8" ht="46.8" hidden="1">
      <c r="A382" s="7" t="s">
        <v>23</v>
      </c>
      <c r="B382" s="8" t="s">
        <v>331</v>
      </c>
      <c r="C382" s="8" t="s">
        <v>337</v>
      </c>
      <c r="D382" s="8" t="s">
        <v>24</v>
      </c>
      <c r="E382" s="6">
        <v>300</v>
      </c>
      <c r="F382" s="6">
        <v>300</v>
      </c>
      <c r="G382" s="6">
        <v>300</v>
      </c>
      <c r="H382" s="6">
        <v>300</v>
      </c>
    </row>
    <row r="383" spans="1:8" ht="46.8" hidden="1">
      <c r="A383" s="7" t="s">
        <v>84</v>
      </c>
      <c r="B383" s="8" t="s">
        <v>331</v>
      </c>
      <c r="C383" s="8" t="s">
        <v>337</v>
      </c>
      <c r="D383" s="8" t="s">
        <v>85</v>
      </c>
      <c r="E383" s="6">
        <v>500</v>
      </c>
      <c r="F383" s="6">
        <v>500</v>
      </c>
      <c r="G383" s="6">
        <v>500</v>
      </c>
      <c r="H383" s="6">
        <v>500</v>
      </c>
    </row>
    <row r="384" spans="1:8" ht="31.2" hidden="1">
      <c r="A384" s="7" t="s">
        <v>338</v>
      </c>
      <c r="B384" s="8" t="s">
        <v>331</v>
      </c>
      <c r="C384" s="8" t="s">
        <v>339</v>
      </c>
      <c r="D384" s="8"/>
      <c r="E384" s="6">
        <v>170</v>
      </c>
      <c r="F384" s="6">
        <f>F385</f>
        <v>170</v>
      </c>
      <c r="G384" s="6">
        <v>170</v>
      </c>
      <c r="H384" s="6">
        <v>170</v>
      </c>
    </row>
    <row r="385" spans="1:8" ht="46.8" hidden="1">
      <c r="A385" s="7" t="s">
        <v>84</v>
      </c>
      <c r="B385" s="8" t="s">
        <v>331</v>
      </c>
      <c r="C385" s="8" t="s">
        <v>339</v>
      </c>
      <c r="D385" s="8" t="s">
        <v>85</v>
      </c>
      <c r="E385" s="6">
        <v>170</v>
      </c>
      <c r="F385" s="6">
        <v>170</v>
      </c>
      <c r="G385" s="6">
        <v>170</v>
      </c>
      <c r="H385" s="6">
        <v>170</v>
      </c>
    </row>
    <row r="386" spans="1:8" ht="46.8" hidden="1">
      <c r="A386" s="7" t="s">
        <v>384</v>
      </c>
      <c r="B386" s="8" t="s">
        <v>331</v>
      </c>
      <c r="C386" s="8" t="s">
        <v>340</v>
      </c>
      <c r="D386" s="8"/>
      <c r="E386" s="6">
        <v>6102</v>
      </c>
      <c r="F386" s="6">
        <f>F387</f>
        <v>6102</v>
      </c>
      <c r="G386" s="6">
        <v>6102</v>
      </c>
      <c r="H386" s="6">
        <v>6102</v>
      </c>
    </row>
    <row r="387" spans="1:8" s="5" customFormat="1" ht="46.8" hidden="1">
      <c r="A387" s="7" t="s">
        <v>84</v>
      </c>
      <c r="B387" s="8" t="s">
        <v>331</v>
      </c>
      <c r="C387" s="8" t="s">
        <v>340</v>
      </c>
      <c r="D387" s="8" t="s">
        <v>85</v>
      </c>
      <c r="E387" s="6">
        <v>6102</v>
      </c>
      <c r="F387" s="6">
        <v>6102</v>
      </c>
      <c r="G387" s="6">
        <v>6102</v>
      </c>
      <c r="H387" s="6">
        <v>6102</v>
      </c>
    </row>
    <row r="388" spans="1:8" ht="46.8" hidden="1">
      <c r="A388" s="7" t="s">
        <v>341</v>
      </c>
      <c r="B388" s="8" t="s">
        <v>331</v>
      </c>
      <c r="C388" s="8" t="s">
        <v>342</v>
      </c>
      <c r="D388" s="8"/>
      <c r="E388" s="6">
        <v>2000</v>
      </c>
      <c r="F388" s="6">
        <f>F389</f>
        <v>2000</v>
      </c>
      <c r="G388" s="6">
        <v>2000</v>
      </c>
      <c r="H388" s="6">
        <v>2000</v>
      </c>
    </row>
    <row r="389" spans="1:8" ht="46.8" hidden="1">
      <c r="A389" s="7" t="s">
        <v>84</v>
      </c>
      <c r="B389" s="8" t="s">
        <v>331</v>
      </c>
      <c r="C389" s="8" t="s">
        <v>342</v>
      </c>
      <c r="D389" s="8" t="s">
        <v>85</v>
      </c>
      <c r="E389" s="6">
        <v>2000</v>
      </c>
      <c r="F389" s="6">
        <v>2000</v>
      </c>
      <c r="G389" s="6">
        <v>2000</v>
      </c>
      <c r="H389" s="6">
        <v>2000</v>
      </c>
    </row>
    <row r="390" spans="1:8" ht="31.2" hidden="1">
      <c r="A390" s="7" t="s">
        <v>343</v>
      </c>
      <c r="B390" s="8" t="s">
        <v>331</v>
      </c>
      <c r="C390" s="8" t="s">
        <v>344</v>
      </c>
      <c r="D390" s="8"/>
      <c r="E390" s="6">
        <v>62628.4</v>
      </c>
      <c r="F390" s="6">
        <f>F391</f>
        <v>62628.4</v>
      </c>
      <c r="G390" s="6">
        <v>62628.4</v>
      </c>
      <c r="H390" s="6">
        <v>62628.4</v>
      </c>
    </row>
    <row r="391" spans="1:8" ht="36.6" hidden="1" customHeight="1">
      <c r="A391" s="7" t="s">
        <v>84</v>
      </c>
      <c r="B391" s="8" t="s">
        <v>331</v>
      </c>
      <c r="C391" s="8" t="s">
        <v>344</v>
      </c>
      <c r="D391" s="8" t="s">
        <v>85</v>
      </c>
      <c r="E391" s="6">
        <v>62628.4</v>
      </c>
      <c r="F391" s="6">
        <v>62628.4</v>
      </c>
      <c r="G391" s="6">
        <v>62628.4</v>
      </c>
      <c r="H391" s="6">
        <v>62628.4</v>
      </c>
    </row>
    <row r="392" spans="1:8" ht="31.2" hidden="1">
      <c r="A392" s="7" t="s">
        <v>368</v>
      </c>
      <c r="B392" s="8" t="s">
        <v>331</v>
      </c>
      <c r="C392" s="8" t="s">
        <v>345</v>
      </c>
      <c r="D392" s="8"/>
      <c r="E392" s="6">
        <v>2470</v>
      </c>
      <c r="F392" s="6">
        <f>F393</f>
        <v>2470</v>
      </c>
      <c r="G392" s="6">
        <v>2470</v>
      </c>
      <c r="H392" s="6">
        <v>2470</v>
      </c>
    </row>
    <row r="393" spans="1:8" ht="51" hidden="1" customHeight="1">
      <c r="A393" s="7" t="s">
        <v>84</v>
      </c>
      <c r="B393" s="8" t="s">
        <v>331</v>
      </c>
      <c r="C393" s="8" t="s">
        <v>345</v>
      </c>
      <c r="D393" s="8" t="s">
        <v>85</v>
      </c>
      <c r="E393" s="6">
        <v>2470</v>
      </c>
      <c r="F393" s="6">
        <v>2470</v>
      </c>
      <c r="G393" s="6">
        <v>2470</v>
      </c>
      <c r="H393" s="6">
        <v>2470</v>
      </c>
    </row>
    <row r="394" spans="1:8" ht="46.8">
      <c r="A394" s="7" t="s">
        <v>58</v>
      </c>
      <c r="B394" s="8" t="s">
        <v>331</v>
      </c>
      <c r="C394" s="8" t="s">
        <v>59</v>
      </c>
      <c r="D394" s="8"/>
      <c r="E394" s="6">
        <v>31317.9</v>
      </c>
      <c r="F394" s="6">
        <f>F395</f>
        <v>3.2</v>
      </c>
      <c r="G394" s="6">
        <v>0</v>
      </c>
      <c r="H394" s="6">
        <v>0</v>
      </c>
    </row>
    <row r="395" spans="1:8" ht="46.8">
      <c r="A395" s="7" t="s">
        <v>60</v>
      </c>
      <c r="B395" s="8" t="s">
        <v>331</v>
      </c>
      <c r="C395" s="8" t="s">
        <v>61</v>
      </c>
      <c r="D395" s="8"/>
      <c r="E395" s="6">
        <v>31317.9</v>
      </c>
      <c r="F395" s="6">
        <f>F396</f>
        <v>3.2</v>
      </c>
      <c r="G395" s="6">
        <v>0</v>
      </c>
      <c r="H395" s="6">
        <v>0</v>
      </c>
    </row>
    <row r="396" spans="1:8" ht="15.6">
      <c r="A396" s="7" t="s">
        <v>62</v>
      </c>
      <c r="B396" s="8" t="s">
        <v>331</v>
      </c>
      <c r="C396" s="8" t="s">
        <v>63</v>
      </c>
      <c r="D396" s="8"/>
      <c r="E396" s="6">
        <v>31317.9</v>
      </c>
      <c r="F396" s="6">
        <f>F397</f>
        <v>3.2</v>
      </c>
      <c r="G396" s="6">
        <v>0</v>
      </c>
      <c r="H396" s="6">
        <v>0</v>
      </c>
    </row>
    <row r="397" spans="1:8" ht="31.2">
      <c r="A397" s="7" t="s">
        <v>64</v>
      </c>
      <c r="B397" s="8" t="s">
        <v>331</v>
      </c>
      <c r="C397" s="8" t="s">
        <v>63</v>
      </c>
      <c r="D397" s="8" t="s">
        <v>65</v>
      </c>
      <c r="E397" s="6">
        <v>31317.9</v>
      </c>
      <c r="F397" s="6">
        <v>3.2</v>
      </c>
      <c r="G397" s="6">
        <v>0</v>
      </c>
      <c r="H397" s="6">
        <v>0</v>
      </c>
    </row>
    <row r="398" spans="1:8" s="5" customFormat="1" ht="31.2">
      <c r="A398" s="9" t="s">
        <v>346</v>
      </c>
      <c r="B398" s="10" t="s">
        <v>347</v>
      </c>
      <c r="C398" s="10"/>
      <c r="D398" s="10"/>
      <c r="E398" s="11">
        <v>125</v>
      </c>
      <c r="F398" s="11">
        <f t="shared" ref="F398:F402" si="71">F399</f>
        <v>2815</v>
      </c>
      <c r="G398" s="11">
        <v>120</v>
      </c>
      <c r="H398" s="11">
        <v>120</v>
      </c>
    </row>
    <row r="399" spans="1:8" s="5" customFormat="1" ht="31.2">
      <c r="A399" s="9" t="s">
        <v>348</v>
      </c>
      <c r="B399" s="10" t="s">
        <v>349</v>
      </c>
      <c r="C399" s="10"/>
      <c r="D399" s="10"/>
      <c r="E399" s="11">
        <v>125</v>
      </c>
      <c r="F399" s="6">
        <f t="shared" si="71"/>
        <v>2815</v>
      </c>
      <c r="G399" s="11">
        <v>120</v>
      </c>
      <c r="H399" s="11">
        <v>120</v>
      </c>
    </row>
    <row r="400" spans="1:8" ht="31.2">
      <c r="A400" s="7" t="s">
        <v>18</v>
      </c>
      <c r="B400" s="8" t="s">
        <v>349</v>
      </c>
      <c r="C400" s="8" t="s">
        <v>19</v>
      </c>
      <c r="D400" s="8"/>
      <c r="E400" s="6">
        <v>125</v>
      </c>
      <c r="F400" s="6">
        <f t="shared" si="71"/>
        <v>2815</v>
      </c>
      <c r="G400" s="6">
        <v>120</v>
      </c>
      <c r="H400" s="6">
        <v>120</v>
      </c>
    </row>
    <row r="401" spans="1:8" ht="46.8">
      <c r="A401" s="7" t="s">
        <v>46</v>
      </c>
      <c r="B401" s="8" t="s">
        <v>349</v>
      </c>
      <c r="C401" s="8" t="s">
        <v>47</v>
      </c>
      <c r="D401" s="8"/>
      <c r="E401" s="6">
        <v>125</v>
      </c>
      <c r="F401" s="6">
        <f t="shared" si="71"/>
        <v>2815</v>
      </c>
      <c r="G401" s="6">
        <v>120</v>
      </c>
      <c r="H401" s="6">
        <v>120</v>
      </c>
    </row>
    <row r="402" spans="1:8" ht="31.2">
      <c r="A402" s="7" t="s">
        <v>364</v>
      </c>
      <c r="B402" s="8" t="s">
        <v>349</v>
      </c>
      <c r="C402" s="8" t="s">
        <v>350</v>
      </c>
      <c r="D402" s="8"/>
      <c r="E402" s="6">
        <v>125</v>
      </c>
      <c r="F402" s="6">
        <f t="shared" si="71"/>
        <v>2815</v>
      </c>
      <c r="G402" s="6">
        <v>120</v>
      </c>
      <c r="H402" s="6">
        <v>120</v>
      </c>
    </row>
    <row r="403" spans="1:8" ht="31.2">
      <c r="A403" s="12" t="s">
        <v>351</v>
      </c>
      <c r="B403" s="13" t="s">
        <v>349</v>
      </c>
      <c r="C403" s="13" t="s">
        <v>350</v>
      </c>
      <c r="D403" s="13" t="s">
        <v>352</v>
      </c>
      <c r="E403" s="14">
        <v>125</v>
      </c>
      <c r="F403" s="14">
        <v>2815</v>
      </c>
      <c r="G403" s="14">
        <v>120</v>
      </c>
      <c r="H403" s="14">
        <v>120</v>
      </c>
    </row>
    <row r="404" spans="1:8" ht="15.6">
      <c r="A404" s="15" t="s">
        <v>353</v>
      </c>
      <c r="B404" s="16"/>
      <c r="C404" s="16"/>
      <c r="D404" s="16"/>
      <c r="E404" s="17">
        <v>1681001.4</v>
      </c>
      <c r="F404" s="25">
        <f>F6+F93+F118+F144+F224+F289+F329++F377+F398</f>
        <v>1648612.8</v>
      </c>
      <c r="G404" s="17">
        <v>1649788.8</v>
      </c>
      <c r="H404" s="25">
        <f>H6+H93+H118+H144+H224+H289+H329++H377+H398</f>
        <v>1645144.9</v>
      </c>
    </row>
  </sheetData>
  <mergeCells count="6">
    <mergeCell ref="A4:A5"/>
    <mergeCell ref="B4:B5"/>
    <mergeCell ref="C4:C5"/>
    <mergeCell ref="D4:D5"/>
    <mergeCell ref="C1:G1"/>
    <mergeCell ref="A2:H2"/>
  </mergeCells>
  <pageMargins left="0.70866141732283472" right="0.31496062992125984" top="0.74803149606299213" bottom="0.74803149606299213" header="0.31496062992125984" footer="0.31496062992125984"/>
  <pageSetup paperSize="9" scale="69" firstPageNumber="92" fitToHeight="5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2019-04-11T12:51:42Z</cp:lastPrinted>
  <dcterms:created xsi:type="dcterms:W3CDTF">2016-03-30T06:27:30Z</dcterms:created>
  <dcterms:modified xsi:type="dcterms:W3CDTF">2019-04-25T05:37:05Z</dcterms:modified>
</cp:coreProperties>
</file>